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<sst xmlns="http://schemas.openxmlformats.org/spreadsheetml/2006/main" count="3073" uniqueCount="948">
  <si>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</si>
  <si>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</si>
  <si>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</si>
  <si>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</si>
  <si>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</si>
  <si>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</si>
  <si>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</si>
  <si>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</si>
  <si>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</si>
  <si>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</si>
  <si>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</si>
  <si>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</si>
  <si>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</si>
  <si>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</si>
  <si>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</si>
  <si>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</si>
  <si>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</si>
  <si>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</si>
  <si>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</si>
  <si>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</si>
  <si>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</si>
  <si>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</si>
  <si>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</si>
  <si>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</si>
  <si>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</si>
  <si>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</si>
  <si>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</si>
  <si>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</si>
  <si>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</si>
  <si>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</si>
  <si>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</si>
  <si>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</si>
  <si>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</si>
  <si>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</si>
  <si>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</si>
  <si>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</si>
  <si>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</si>
  <si>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</si>
  <si>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</si>
  <si>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</si>
  <si>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</si>
  <si>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</si>
  <si>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</si>
  <si>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</si>
  <si>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</si>
  <si>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</si>
  <si>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</si>
  <si>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</si>
  <si>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</si>
  <si>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</si>
  <si>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</si>
  <si>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</si>
  <si>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</si>
  <si>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</si>
  <si>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</si>
  <si>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</si>
  <si>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</si>
  <si>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以下共5项：
1、护照复印件2份
2、英文单位派出证明，用单位抬头纸打印并加盖公章
3、身份证复印件
4、照会英文翻译参考件
5、申请人须提交经外交部认证的无犯罪证明公证书</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</si>
  <si>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</si>
  <si>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</si>
  <si>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</si>
  <si>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</si>
  <si>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</si>
  <si>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</si>
  <si>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</si>
  <si>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</si>
  <si>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</si>
  <si>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</si>
  <si>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</si>
  <si>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</si>
  <si>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</si>
  <si>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</si>
  <si>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</si>
  <si>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</si>
  <si>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</si>
  <si>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</si>
  <si>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</si>
  <si>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</si>
  <si>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</si>
  <si>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</si>
  <si>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</si>
  <si>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</si>
  <si>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</si>
  <si>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</si>
  <si>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</si>
  <si>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</si>
  <si>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</si>
  <si>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</si>
  <si>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</si>
  <si>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</si>
  <si>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</si>
  <si>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</si>
  <si>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</si>
  <si>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</si>
  <si>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</si>
  <si>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</si>
  <si>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</si>
  <si>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</si>
  <si>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</si>
  <si>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</si>
  <si>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</si>
  <si>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</si>
  <si>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</si>
  <si>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</si>
  <si>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</si>
  <si>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</si>
  <si>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</si>
  <si>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</si>
  <si>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</si>
  <si>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</si>
  <si>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</si>
  <si>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</si>
  <si>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</si>
  <si>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</si>
  <si>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</si>
  <si>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</si>
  <si>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1份（网上填表打印并本人签名，不能空项及涂改，网址：https://eelviisataotlus.vm.ee）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</si>
  <si>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</si>
  <si>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</si>
  <si>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
3、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</si>
  <si>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</si>
  <si>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</si>
  <si>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</si>
  <si>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</si>
  <si>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</si>
  <si>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</si>
  <si>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</si>
  <si>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</si>
  <si>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</si>
  <si>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</si>
  <si>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</si>
  <si>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</si>
  <si>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</si>
  <si>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</si>
  <si>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</si>
  <si>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</si>
  <si>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</si>
  <si>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</si>
  <si>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</si>
  <si>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</si>
  <si>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</si>
  <si>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</si>
  <si>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</si>
  <si>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</si>
  <si>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</si>
  <si>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</si>
  <si>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</si>
  <si>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</si>
  <si>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</si>
  <si>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</si>
  <si>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</si>
  <si>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</si>
  <si>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</si>
  <si>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</si>
  <si>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</si>
  <si>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</si>
  <si>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</si>
  <si>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</si>
  <si>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</si>
  <si>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</si>
  <si>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</si>
  <si>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</si>
  <si>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</si>
  <si>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</si>
  <si>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</si>
  <si>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</si>
  <si>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</si>
  <si>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</si>
  <si>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</si>
  <si>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</si>
  <si>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</si>
  <si>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</si>
  <si>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</si>
  <si>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</si>
  <si>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</si>
  <si>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</si>
  <si>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</si>
  <si>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</si>
  <si>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</si>
  <si>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</si>
  <si>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</si>
  <si>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</si>
  <si>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</si>
  <si>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</si>
  <si>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</si>
  <si>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</si>
  <si>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</si>
  <si>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</si>
  <si>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</si>
  <si>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</si>
  <si>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</si>
  <si>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</si>
  <si>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</si>
  <si>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</si>
  <si>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</si>
  <si>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</si>
  <si>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</si>
  <si>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</si>
  <si>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</si>
  <si>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</si>
  <si>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</si>
  <si>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</si>
  <si>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</si>
  <si>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</si>
  <si>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</si>
  <si>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</si>
  <si>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</si>
  <si>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申请人委托代领人领取，代领人须持受理回执、单位出具委托领取函（须盖章、签名）、专办员证、代领人身份证原件前往波兰签证中心领取，多名申请人可委托同一代领人领取；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</si>
  <si>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</si>
  <si>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</si>
  <si>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</si>
  <si>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</si>
  <si>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</si>
  <si>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</si>
  <si>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</si>
  <si>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</si>
  <si>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</si>
  <si>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</si>
  <si>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</si>
  <si>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</si>
  <si>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</si>
  <si>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</si>
  <si>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</si>
  <si>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</si>
  <si>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</si>
  <si>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</si>
  <si>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</si>
  <si>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</si>
  <si>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</si>
  <si>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</si>
  <si>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</si>
  <si>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</si>
  <si>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</si>
  <si>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</si>
  <si>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</si>
  <si>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</si>
  <si>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</si>
  <si>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</si>
  <si>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</si>
  <si>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</si>
  <si>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</si>
  <si>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</si>
  <si>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</si>
  <si>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</si>
  <si>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</si>
  <si>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</si>
  <si>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</si>
  <si>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</si>
  <si>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</si>
  <si>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</si>
  <si>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</si>
  <si>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</si>
  <si>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</si>
  <si>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</si>
  <si>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</si>
  <si>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</si>
  <si>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</si>
  <si>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</si>
  <si>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</si>
  <si>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</si>
  <si>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</si>
  <si>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</si>
  <si>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</si>
  <si>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</si>
  <si>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</si>
  <si>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</si>
  <si>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</si>
  <si>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</si>
  <si>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</si>
  <si>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</si>
  <si>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</si>
  <si>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</si>
  <si>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</si>
  <si>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</si>
  <si>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</si>
  <si>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</si>
  <si>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</si>
  <si>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</si>
  <si>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</si>
  <si>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</si>
  <si>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</si>
  <si>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</si>
  <si>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</si>
  <si>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</si>
  <si>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</si>
  <si>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</si>
  <si>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</si>
  <si>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</si>
  <si>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</si>
  <si>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</si>
  <si>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</si>
  <si>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</si>
  <si>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</si>
  <si>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</si>
  <si>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</si>
  <si>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</si>
  <si>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</si>
  <si>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</si>
  <si>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</si>
  <si>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</si>
  <si>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</si>
  <si>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</si>
  <si>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</si>
  <si>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</si>
  <si>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</si>
  <si>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</si>
  <si>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</si>
  <si>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</si>
  <si>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</si>
  <si>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</si>
  <si>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</si>
  <si>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</si>
  <si>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</si>
  <si>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</si>
  <si>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</si>
  <si>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</si>
  <si>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</si>
  <si>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</si>
  <si>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</si>
  <si>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</si>
  <si>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</si>
  <si>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</si>
  <si>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</si>
  <si>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</si>
  <si>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</si>
  <si>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</si>
  <si>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</si>
  <si>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</si>
  <si>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</si>
  <si>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</si>
  <si>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</si>
  <si>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</si>
  <si>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</si>
  <si>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</si>
  <si>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</si>
  <si>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</si>
  <si>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</si>
  <si>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</si>
  <si>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</si>
  <si>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</si>
  <si>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</si>
  <si>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</si>
  <si>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</si>
  <si>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</si>
  <si>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</si>
  <si>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</si>
  <si>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</si>
  <si>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</si>
  <si>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</si>
  <si>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</si>
  <si>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</si>
  <si>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</si>
  <si>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</si>
  <si>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</si>
  <si>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</si>
  <si>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</si>
  <si>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</si>
  <si>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</si>
  <si>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</si>
  <si>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</si>
  <si>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</si>
  <si>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</si>
  <si>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</si>
  <si>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</si>
  <si>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</si>
  <si>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</si>
  <si>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</si>
  <si>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</si>
  <si>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</si>
  <si>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</si>
  <si>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</si>
  <si>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</si>
  <si>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</si>
  <si>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</si>
  <si>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</si>
  <si>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</si>
  <si>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</si>
  <si>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</si>
  <si>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</si>
  <si>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</si>
  <si>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</si>
  <si>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</si>
  <si>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</si>
  <si>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</si>
  <si>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</si>
  <si>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</si>
  <si>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</si>
  <si>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</si>
  <si>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</si>
  <si>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</si>
  <si>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</si>
  <si>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</si>
  <si>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</si>
  <si>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</si>
  <si>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</si>
  <si>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</si>
  <si>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</si>
  <si>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</si>
  <si>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</si>
  <si>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</si>
  <si>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</si>
  <si>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</si>
  <si>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</si>
  <si>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</si>
  <si>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</si>
  <si>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</si>
  <si>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</si>
  <si>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</si>
  <si>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</si>
  <si>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</si>
  <si>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</si>
  <si>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</si>
  <si>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</si>
  <si>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</si>
  <si>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</si>
  <si>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</si>
  <si>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</si>
  <si>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</si>
  <si>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</si>
  <si>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</si>
  <si>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</si>
  <si>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</si>
  <si>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</si>
  <si>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</si>
  <si>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</si>
  <si>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</si>
  <si>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</si>
  <si>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</si>
  <si>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</si>
  <si>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</si>
  <si>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</si>
  <si>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</si>
  <si>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</si>
  <si>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</si>
  <si>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</si>
  <si>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</si>
  <si>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</si>
  <si>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</si>
  <si>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</si>
  <si>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</si>
  <si>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</si>
  <si>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</si>
  <si>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</si>
  <si>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</si>
  <si>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</si>
  <si>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</si>
  <si>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</si>
  <si>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</si>
  <si>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 xml:space="preserve">贴签
（申根签）
</t>
  </si>
  <si>
    <t>10-14工作日（采集指纹后）</t>
  </si>
  <si>
    <t>1张,6个月内自底2寸彩照</t>
  </si>
  <si>
    <t>申请表1份
(https://epak.pmlp.gov.lv/NVIS.EService001.WebSite/ApplicationMain.aspx在线填写并打印)</t>
  </si>
  <si>
    <t>3人(含)以上名单表1份</t>
  </si>
  <si>
    <t>经拉脱维亚区级移民局确认的邀请函</t>
  </si>
  <si>
    <t>以下共5项：
1、英文单位派出证明（用单位抬头纸打印并加盖公章）
2、保险（需有申请人护照号码）
3、护照首页复印件
4、机票订单
5、照会英文翻译参考件</t>
  </si>
  <si>
    <t>过境必须申办签证：
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</si>
  <si>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周一、三、四上午9:30-11:00（具体时间我中心工作人员将会电话通知）</t>
  </si>
  <si>
    <t>周一至周四 9:30-11:30</t>
  </si>
  <si>
    <t>北京市朝阳区东方东路22号院，亮马桥外交公寓A区02-02别墅</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</si>
  <si>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</si>
  <si>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</si>
  <si>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</si>
  <si>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</si>
  <si>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</si>
  <si>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</si>
  <si>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</si>
  <si>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</si>
  <si>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</si>
  <si>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</si>
  <si>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</si>
  <si>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</si>
  <si>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</si>
  <si>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</si>
  <si>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</si>
  <si>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</si>
  <si>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</si>
  <si>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</si>
  <si>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</si>
  <si>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</si>
  <si>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</si>
  <si>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</si>
  <si>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</si>
  <si>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</si>
  <si>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</si>
  <si>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</si>
  <si>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</si>
  <si>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</si>
  <si>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</si>
  <si>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</si>
  <si>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</si>
  <si>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</si>
  <si>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</si>
  <si>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</si>
  <si>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</si>
  <si>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</si>
  <si>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</si>
  <si>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</si>
  <si>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</si>
  <si>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</si>
  <si>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</si>
  <si>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</si>
  <si>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</si>
  <si>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</si>
  <si>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</si>
  <si>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</si>
  <si>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</si>
  <si>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</si>
  <si>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</si>
  <si>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</si>
  <si>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</si>
  <si>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</si>
  <si>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</si>
  <si>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</si>
  <si>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</si>
  <si>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</si>
  <si>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</si>
  <si>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</si>
  <si>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</si>
  <si>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</si>
  <si>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</si>
  <si>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</si>
  <si>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</si>
  <si>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</si>
  <si>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</si>
  <si>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</si>
  <si>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</si>
  <si>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</si>
  <si>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</si>
  <si>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</si>
  <si>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</si>
  <si>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</si>
  <si>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</si>
  <si>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</si>
  <si>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</si>
  <si>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</si>
  <si>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</si>
  <si>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</si>
  <si>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</si>
  <si>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</si>
  <si>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</si>
  <si>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</si>
  <si>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</si>
  <si>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</si>
  <si>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</si>
  <si>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</si>
  <si>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 xml:space="preserve">领馆每个月的最后一个工作日不对外办公
</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</si>
  <si>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</si>
  <si>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</si>
  <si>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</si>
  <si>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</si>
  <si>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</si>
  <si>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</si>
  <si>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</si>
  <si>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</si>
  <si>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</si>
  <si>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</si>
  <si>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</si>
  <si>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</si>
  <si>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</si>
  <si>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</si>
  <si>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</si>
  <si>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</si>
  <si>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</si>
  <si>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</si>
  <si>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</si>
  <si>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</si>
  <si>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</si>
  <si>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</si>
  <si>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</si>
  <si>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</si>
  <si>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</si>
  <si>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</si>
  <si>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</si>
  <si>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</si>
  <si>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</si>
  <si>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</si>
  <si>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7、照会（复印人手一份）</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</si>
  <si>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</si>
  <si>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</si>
  <si>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</si>
  <si>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</si>
  <si>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</si>
  <si>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</si>
  <si>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</si>
  <si>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</si>
  <si>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</si>
  <si>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</si>
  <si>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</si>
  <si>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</si>
  <si>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</si>
  <si>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</si>
  <si>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</si>
  <si>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</si>
  <si>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</si>
  <si>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</si>
  <si>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</si>
  <si>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</si>
  <si>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</si>
  <si>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</si>
  <si>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</si>
  <si>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</si>
  <si>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</si>
  <si>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</si>
  <si>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</si>
  <si>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</si>
  <si>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</si>
  <si>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</si>
  <si>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</si>
  <si>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</si>
  <si>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</si>
  <si>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</si>
  <si>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</si>
  <si>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</si>
  <si>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</si>
  <si>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</si>
  <si>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</si>
  <si>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</si>
  <si>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</si>
  <si>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</si>
  <si>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</si>
  <si>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</si>
  <si>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广州（公务普通护照，申请申根签证自送自取签证中心）；
北京（公务普通护照：工作签或公务护照由我中心送取）</t>
  </si>
  <si>
    <t>15-20个自然日（采集指纹后）</t>
  </si>
  <si>
    <t>1张，6个月内，白底4X5cm彩照,不能修图</t>
  </si>
  <si>
    <t xml:space="preserve">在线填表并缴费，申请表需要打印并签名
请登陆挪威驻华使馆网站，点击右侧“签证申请网上入口Application Portal Norway”,注册、填写相关信息并缴费，2人以上团组需使用团组录入并一同缴费 </t>
  </si>
  <si>
    <t>邀请信（含日程安排，并提及费用由谁承担）</t>
  </si>
  <si>
    <t>以下共9项（①材料人手一人，可复印②所有的材料不能有订书钉）：
1、英文单位派出证明（用单位抬头纸打印并加盖公章且签字，内容包含完整公司地址和联系方式；签字人姓名和职务；申请人姓名、职位、工资及工作年限、访问目的、回国担保以及费用由谁承担）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8、申请人最近3个月银行流水
9、加盖公章的公司营业执照或组织机构代码复印件及翻译件</t>
  </si>
  <si>
    <t>公务普通护照持有人申办挪威非申根类签证和公务护照持有人申办挪威签证仍向挪威驻华使馆递交。如团组中同时有公务和公务普通护照需申办申根签证，需准备两套签证申办材料，签证中心可接收复印件材料（如邀请信）</t>
  </si>
  <si>
    <t>周一至周五 14:00-16：00（需提前至少2个工作日由我中心预约），具体时间我中心工作人员将会电话通知</t>
  </si>
  <si>
    <t xml:space="preserve">签证中心:周一至周五 上午9:00-下午4:00
使馆：周一至周五 10:00-11:30 </t>
  </si>
  <si>
    <t>北京市三里屯东1街1号(团结湖地铁站A出口)</t>
  </si>
  <si>
    <t>广州市海珠区琶洲大道广铝国际中心7楼</t>
  </si>
  <si>
    <r>
      <t>***内容较多，请注意调整行距**
公务普通护照（申办挪威申根签证申根签）贴签：
1、申办单位专办员向我中心前台申报并成功受理，我中心制作护照、开具照会和内部审核（约5个工作日）；如无需制作护照，我中心开具照会和内部审核（约3个工作日）。
2、申办单位专办员凭受理回执、专办员证到我中心发证窗领取护照、照会等交申请人。
3、递送材料和采集指纹的时间由我中心统一预约，申办单位需先按格式要求【预约邮件需包括以下内容：期望预约日期和时间：（例：XXXX年XX月XX日，9：00、递交申请的国家、签证类型、预约人数、申请人姓名、护照号码）】提前3个工作日发送预约团组邮件至gdfaovisa@163.com。
4、收到我中心预约成功通知后，原则上同一团组所有申请人须一同前往签证中心提交申请材料，带照会、签证材料、护照原件、身份证原件。如申请人确认在过去59个月内采集过申根指纹，可委托他人凭我中心出具的《自送护照签证介绍信》以及被委托人身份证原件、复印件代交申请材料。
5、签证申请材料受理后，挪方将在15-20个自然日内完成签证审批。签证申请结果返回签证中心时，申请人会收到签证中心邮件通知；申请人也可以使用挪威签证中心开具的发票/收据上的申请受理编号+姓氏拼音，通过访问https://www.vfsglobal.cn/ 网站上的“在线跟踪您的签证申请状态（TRACK YOUR APPLICATION-ONLINE TRACKING）”进行查看。
6、签证签出后，可申请人本人或委托他人领取护照签证。领取人携带挪威签证中心受理时提供的回执原件（白色收据+盖印护照复印件）、身份证原件及我中心出具的《自取护照签证介绍信》前往签证中心领取。</t>
    </r>
    <r>
      <rPr>
        <sz val="11"/>
        <color theme="1"/>
        <rFont val="Arial"/>
        <charset val="134"/>
      </rPr>
      <t> </t>
    </r>
    <r>
      <rPr>
        <sz val="11"/>
        <color theme="1"/>
        <rFont val="楷体"/>
        <charset val="134"/>
      </rPr>
      <t xml:space="preserve">
公务普通护照（申办挪威非申根类签证）、公务护照（北京申根签）贴签：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</si>
  <si>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</si>
  <si>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</si>
  <si>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</si>
  <si>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</si>
  <si>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</si>
  <si>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</si>
  <si>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</si>
  <si>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</si>
  <si>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</si>
  <si>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</si>
  <si>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</si>
  <si>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</si>
  <si>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</si>
  <si>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</si>
  <si>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</si>
  <si>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</si>
  <si>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</si>
  <si>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</si>
  <si>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</si>
  <si>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</si>
  <si>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</si>
  <si>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</si>
  <si>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</si>
  <si>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</si>
  <si>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</si>
  <si>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</si>
  <si>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</si>
  <si>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</si>
  <si>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</si>
  <si>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</si>
  <si>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</si>
  <si>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</si>
  <si>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</si>
  <si>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</si>
  <si>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</si>
  <si>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</si>
  <si>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</si>
  <si>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</si>
  <si>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</si>
  <si>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</si>
  <si>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</si>
  <si>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</si>
  <si>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</si>
  <si>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</si>
  <si>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</si>
  <si>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</si>
  <si>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</si>
  <si>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</si>
  <si>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</si>
  <si>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</si>
  <si>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</si>
  <si>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</si>
  <si>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</si>
  <si>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</si>
  <si>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</si>
  <si>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</si>
  <si>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电子签（仍需提交纸质材料）
注：沙特政府机构邀请的团组，由证照中心向领馆提交签证材料并领取签证结果；
沙特公司或机构邀请的商务访问团组，需自行将签证材料递交至沙特阿拉伯王国驻广州总领馆指定的签证授权代理公司，并自行取回护照和签证结果。</t>
  </si>
  <si>
    <t>2张，半年内2寸白底彩照，背面用圆珠笔签名</t>
  </si>
  <si>
    <t>申请表1份
注：沙特政府邀请的团组无需提供签证表</t>
  </si>
  <si>
    <t>邀请方为沙特公司或机构的邀请信或沙特外交部及其下属部门出具的返签函，邀请方名称不能简写</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</si>
  <si>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</si>
  <si>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1、有以色列签证将被拒签。
2、沙特政府机构邀请的团组，由证照中心统一向领馆提交签证材料并领取签证结果。
3、沙特公司或机构邀请的商务访问团组，需自行将签证材料递交至沙特阿拉伯王国驻广州总领馆指定的签证授权代理公司，并自行取回护照和签证结果。
授权代理公司名单可关注“沙特阿拉伯王国驻广州总领馆”官方微信公众号，进入“签证”栏目查询。</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</si>
  <si>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</si>
  <si>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</si>
  <si>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自行将签证材料递交至沙特阿拉伯王国驻广州总领馆指定的签证授权代理公司，并自行取回护照和签证结果。授权代理公司名单可关注“沙特阿拉伯王国驻广州总领馆”官方微信公众号，进入“签证”栏目查询。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</si>
  <si>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</si>
  <si>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</si>
  <si>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</si>
  <si>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</si>
  <si>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</si>
  <si>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</si>
  <si>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</si>
  <si>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</si>
  <si>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</si>
  <si>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</si>
  <si>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</si>
  <si>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</si>
  <si>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</si>
  <si>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</si>
  <si>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</si>
  <si>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</si>
  <si>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</si>
  <si>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</si>
  <si>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</si>
  <si>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</si>
  <si>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</si>
  <si>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1、网上下载签证表（网址：http://beijing.embassy.si/en）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</si>
  <si>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</si>
  <si>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</si>
  <si>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2017.2.23起,德国驻穗领馆不再代办其签证,由斯洛文尼亚驻华大使馆直接办理</t>
  </si>
  <si>
    <t>持公务护照类护照人员如需经过德国、法国、意大利等其他申根国家转机赴斯洛文尼亚，则必须办理申根入境签证</t>
  </si>
  <si>
    <t>按照使馆预约时间，具体时间我中心工作人员将会电话通知</t>
  </si>
  <si>
    <t>周一、三、五下午1点至3点</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</si>
  <si>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</si>
  <si>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</si>
  <si>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</si>
  <si>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</si>
  <si>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</si>
  <si>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</si>
  <si>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</si>
  <si>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</si>
  <si>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</si>
  <si>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1、我国公民持有效护照前往泰国入境或过境，单次停留不超过60日，每180日累计停留不超过90日，免办签证。如需在泰国从事工作、学习、新闻报道等须经过泰国主管部门事先批准的活动，应当在入境前申请签证。
2、自2025年7月起，出访人须在抵达泰国前72小时内完成泰国电子入境卡（TDAC）的在线申请（申请网址：https://tdac.immigration.go.th/arrival-card/#/home），申请成功后生成的确认二维码请妥善保存，以备泰国边检人员进行查验。</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</si>
  <si>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</si>
  <si>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</si>
  <si>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</si>
  <si>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</si>
  <si>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</si>
  <si>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</si>
  <si>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</si>
  <si>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</si>
  <si>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</si>
  <si>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</si>
  <si>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</si>
  <si>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</si>
  <si>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</si>
  <si>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</si>
  <si>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</si>
  <si>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</si>
  <si>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</si>
  <si>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</si>
  <si>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</si>
  <si>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</si>
  <si>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</si>
  <si>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</si>
  <si>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</si>
  <si>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</si>
  <si>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</si>
  <si>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</si>
  <si>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</si>
  <si>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</si>
  <si>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</si>
  <si>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</si>
  <si>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</si>
  <si>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</si>
  <si>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</si>
  <si>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</si>
  <si>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</si>
  <si>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</si>
  <si>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</si>
  <si>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</si>
  <si>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</si>
  <si>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</si>
  <si>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</si>
  <si>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</si>
  <si>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</si>
  <si>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1相，6个月内，白底彩照,35mm*45mm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</si>
  <si>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</si>
  <si>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</si>
  <si>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</si>
  <si>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</si>
  <si>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</si>
  <si>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</si>
  <si>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</si>
  <si>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</si>
  <si>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</si>
  <si>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</si>
  <si>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</si>
  <si>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</si>
  <si>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</si>
  <si>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以下共9项：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
8、申请人身份证正反面复印件
9、如赴希腊参加国际会议需提供会议注册缴费收据</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</si>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</sst>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rgb="FFFF00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1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18" applyNumberFormat="0" applyFont="0" applyAlignment="0" applyProtection="0">
      <alignment vertical="center"/>
    </xf>
    <xf numFmtId="0" fontId="19" fillId="25" borderId="0" applyNumberFormat="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21" applyNumberFormat="0" applyFill="0" applyAlignment="0" applyProtection="0">
      <alignment vertical="center"/>
    </xf>
    <xf numFmtId="0" fontId="27" fillId="0" borderId="21" applyNumberFormat="0" applyFill="0" applyAlignment="0" applyProtection="0">
      <alignment vertical="center"/>
    </xf>
    <xf numFmtId="0" fontId="19" fillId="22" borderId="0" applyNumberFormat="0" applyBorder="0" applyAlignment="0" applyProtection="0">
      <alignment vertical="center"/>
    </xf>
    <xf numFmtId="0" fontId="25" fillId="0" borderId="24" applyNumberFormat="0" applyFill="0" applyAlignment="0" applyProtection="0">
      <alignment vertical="center"/>
    </xf>
    <xf numFmtId="0" fontId="19" fillId="21" borderId="0" applyNumberFormat="0" applyBorder="0" applyAlignment="0" applyProtection="0">
      <alignment vertical="center"/>
    </xf>
    <xf numFmtId="0" fontId="20" fillId="20" borderId="20" applyNumberFormat="0" applyAlignment="0" applyProtection="0">
      <alignment vertical="center"/>
    </xf>
    <xf numFmtId="0" fontId="26" fillId="20" borderId="19" applyNumberFormat="0" applyAlignment="0" applyProtection="0">
      <alignment vertical="center"/>
    </xf>
    <xf numFmtId="0" fontId="28" fillId="33" borderId="23" applyNumberFormat="0" applyAlignment="0" applyProtection="0">
      <alignment vertical="center"/>
    </xf>
    <xf numFmtId="0" fontId="15" fillId="16" borderId="0" applyNumberFormat="0" applyBorder="0" applyAlignment="0" applyProtection="0">
      <alignment vertical="center"/>
    </xf>
    <xf numFmtId="0" fontId="19" fillId="30" borderId="0" applyNumberFormat="0" applyBorder="0" applyAlignment="0" applyProtection="0">
      <alignment vertical="center"/>
    </xf>
    <xf numFmtId="0" fontId="24" fillId="0" borderId="22" applyNumberFormat="0" applyFill="0" applyAlignment="0" applyProtection="0">
      <alignment vertical="center"/>
    </xf>
    <xf numFmtId="0" fontId="29" fillId="0" borderId="25" applyNumberFormat="0" applyFill="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15" fillId="32" borderId="0" applyNumberFormat="0" applyBorder="0" applyAlignment="0" applyProtection="0">
      <alignment vertical="center"/>
    </xf>
    <xf numFmtId="0" fontId="19" fillId="36" borderId="0" applyNumberFormat="0" applyBorder="0" applyAlignment="0" applyProtection="0">
      <alignment vertical="center"/>
    </xf>
    <xf numFmtId="0" fontId="15" fillId="15" borderId="0" applyNumberFormat="0" applyBorder="0" applyAlignment="0" applyProtection="0">
      <alignment vertical="center"/>
    </xf>
    <xf numFmtId="0" fontId="15" fillId="11"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9" fillId="38" borderId="0" applyNumberFormat="0" applyBorder="0" applyAlignment="0" applyProtection="0">
      <alignment vertical="center"/>
    </xf>
    <xf numFmtId="0" fontId="19" fillId="29"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9" fillId="28" borderId="0" applyNumberFormat="0" applyBorder="0" applyAlignment="0" applyProtection="0">
      <alignment vertical="center"/>
    </xf>
    <xf numFmtId="0" fontId="15" fillId="26" borderId="0" applyNumberFormat="0" applyBorder="0" applyAlignment="0" applyProtection="0">
      <alignment vertical="center"/>
    </xf>
    <xf numFmtId="0" fontId="19" fillId="24" borderId="0" applyNumberFormat="0" applyBorder="0" applyAlignment="0" applyProtection="0">
      <alignment vertical="center"/>
    </xf>
    <xf numFmtId="0" fontId="19" fillId="37" borderId="0" applyNumberFormat="0" applyBorder="0" applyAlignment="0" applyProtection="0">
      <alignment vertical="center"/>
    </xf>
    <xf numFmtId="0" fontId="15" fillId="9" borderId="0" applyNumberFormat="0" applyBorder="0" applyAlignment="0" applyProtection="0">
      <alignment vertical="center"/>
    </xf>
    <xf numFmtId="0" fontId="19" fillId="19"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2"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top" wrapText="1"/>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1241405" y="24003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2638405" y="2400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3" customWidth="1"/>
    <col min="2" max="2" width="22.3416666666667" style="33" customWidth="1"/>
    <col min="3" max="3" width="29.9916666666667" style="33" customWidth="1"/>
    <col min="4" max="4" width="23.2333333333333" style="33" customWidth="1"/>
    <col min="5" max="5" width="20.7333333333333" style="33" customWidth="1"/>
    <col min="6" max="6" width="22.2083333333333" style="33" customWidth="1"/>
    <col min="7" max="7" width="17.35" style="33" customWidth="1"/>
    <col min="8" max="8" width="14.8583333333333" style="33" customWidth="1"/>
    <col min="9" max="9" width="15.875" style="33" customWidth="1"/>
    <col min="10" max="10" width="4.25833333333333" style="33" customWidth="1"/>
    <col min="11" max="11" width="37.6416666666667" style="33" customWidth="1"/>
    <col min="12" max="16376" width="9" style="33"/>
  </cols>
  <sheetData>
    <row r="1" ht="62" customHeight="1" spans="1:16324">
      <c r="A1" s="51" t="s">
        <v>0</v>
      </c>
      <c r="B1" s="51" t="s">
        <v>1</v>
      </c>
      <c r="C1" s="51" t="s">
        <v>2</v>
      </c>
      <c r="D1" s="51" t="s">
        <v>3</v>
      </c>
      <c r="E1" s="52" t="s">
        <v>4</v>
      </c>
      <c r="F1" s="53" t="s">
        <v>5</v>
      </c>
      <c r="G1" s="53" t="s">
        <v>6</v>
      </c>
      <c r="H1" s="53" t="s">
        <v>7</v>
      </c>
      <c r="I1" s="53" t="s">
        <v>8</v>
      </c>
      <c r="K1" s="60"/>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row>
    <row r="2" ht="122" customHeight="1" spans="1:16333">
      <c r="A2" s="54"/>
      <c r="B2" s="36" t="str">
        <f>IF($A$2="","",VLOOKUP($A$2,数据源!$A:$K,2,0))</f>
        <v/>
      </c>
      <c r="C2" s="36" t="str">
        <f>IF($A$2="","",VLOOKUP($A$2,数据源!$A:$K,4,0))</f>
        <v/>
      </c>
      <c r="D2" s="55" t="str">
        <f>IF($A$2="","",VLOOKUP($A$2,数据源!$A:$K,3,0))</f>
        <v/>
      </c>
      <c r="E2" s="55" t="str">
        <f>IF($A$2="","",VLOOKUP($A$2,数据源!$A:$K,5,0))</f>
        <v/>
      </c>
      <c r="F2" s="56" t="str">
        <f>IF($A$2="","",IF(VLOOKUP($A$2,数据源!A:M,13,0)="","",VLOOKUP($A$2,数据源!A:M,13,0)))</f>
        <v/>
      </c>
      <c r="G2" s="55" t="str">
        <f>IF($A$2="","",IF(VLOOKUP($A$2,数据源!A:N,14,0)="","",VLOOKUP($A$2,数据源!A:N,14,0)))</f>
        <v/>
      </c>
      <c r="H2" s="55" t="str">
        <f>IF($A$2="","",IF(VLOOKUP($A$2,数据源!A:O,15,0)="","",VLOOKUP($A$2,数据源!A:O,15,0)))</f>
        <v/>
      </c>
      <c r="I2" s="55" t="str">
        <f>IF($A$2="","",IF(VLOOKUP($A$2,数据源!A:P,16,0)="","",VLOOKUP($A$2,数据源!A:P,16,0)))</f>
        <v/>
      </c>
      <c r="K2" s="61" t="s">
        <v>9</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row>
    <row r="3" ht="33" customHeight="1" spans="1:16334">
      <c r="A3" s="57" t="s">
        <v>10</v>
      </c>
      <c r="B3" s="58"/>
      <c r="C3" s="58"/>
      <c r="D3" s="58"/>
      <c r="E3" s="58"/>
      <c r="F3" s="58"/>
      <c r="G3" s="58"/>
      <c r="H3" s="58"/>
      <c r="I3" s="62"/>
      <c r="K3" s="63"/>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row>
    <row r="4" ht="397" customHeight="1" spans="1:16331">
      <c r="A4" s="37" t="str">
        <f>IF(A2="","",VLOOKUP(A2,数据源!A:Q,17,0))</f>
        <v/>
      </c>
      <c r="B4" s="37"/>
      <c r="C4" s="37"/>
      <c r="D4" s="37"/>
      <c r="E4" s="37"/>
      <c r="F4" s="37"/>
      <c r="G4" s="37"/>
      <c r="H4" s="37"/>
      <c r="I4" s="37"/>
      <c r="K4" s="64"/>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row>
    <row r="5" ht="31" customHeight="1" spans="1:9">
      <c r="A5" s="59"/>
      <c r="B5" s="59"/>
      <c r="C5" s="59"/>
      <c r="D5" s="59"/>
      <c r="E5" s="59"/>
      <c r="F5" s="59"/>
      <c r="G5" s="59"/>
      <c r="H5" s="59"/>
      <c r="I5" s="59"/>
    </row>
    <row r="6" customHeight="1" spans="1:9">
      <c r="A6" s="59"/>
      <c r="B6" s="59"/>
      <c r="C6" s="59"/>
      <c r="D6" s="59"/>
      <c r="E6" s="59"/>
      <c r="F6" s="59"/>
      <c r="G6" s="59"/>
      <c r="H6" s="59"/>
      <c r="I6" s="59"/>
    </row>
    <row r="7" customHeight="1" spans="1:9">
      <c r="A7" s="59"/>
      <c r="B7" s="59"/>
      <c r="C7" s="59"/>
      <c r="D7" s="59"/>
      <c r="E7" s="59"/>
      <c r="F7" s="59"/>
      <c r="G7" s="59"/>
      <c r="H7" s="59"/>
      <c r="I7" s="59"/>
    </row>
    <row r="8" customHeight="1" spans="1:9">
      <c r="A8" s="59"/>
      <c r="B8" s="59"/>
      <c r="C8" s="59"/>
      <c r="D8" s="59"/>
      <c r="E8" s="59"/>
      <c r="F8" s="59"/>
      <c r="G8" s="59"/>
      <c r="H8" s="59"/>
      <c r="I8" s="59"/>
    </row>
    <row r="9" customHeight="1" spans="1:9">
      <c r="A9" s="59"/>
      <c r="B9" s="59"/>
      <c r="C9" s="59"/>
      <c r="D9" s="59"/>
      <c r="E9" s="59"/>
      <c r="F9" s="59"/>
      <c r="G9" s="59"/>
      <c r="H9" s="59"/>
      <c r="I9" s="59"/>
    </row>
    <row r="10" customHeight="1" spans="1:9">
      <c r="A10" s="59"/>
      <c r="B10" s="59"/>
      <c r="C10" s="59"/>
      <c r="D10" s="59"/>
      <c r="E10" s="59"/>
      <c r="F10" s="59"/>
      <c r="G10" s="59"/>
      <c r="H10" s="59"/>
      <c r="I10" s="59"/>
    </row>
    <row r="11" customHeight="1" spans="1:9">
      <c r="A11" s="59"/>
      <c r="B11" s="59"/>
      <c r="C11" s="59"/>
      <c r="D11" s="59"/>
      <c r="E11" s="59"/>
      <c r="F11" s="59"/>
      <c r="G11" s="59"/>
      <c r="H11" s="59"/>
      <c r="I11" s="59"/>
    </row>
    <row r="12" customHeight="1" spans="1:9">
      <c r="A12" s="59"/>
      <c r="B12" s="59"/>
      <c r="C12" s="59"/>
      <c r="D12" s="59"/>
      <c r="E12" s="59"/>
      <c r="F12" s="59"/>
      <c r="G12" s="59"/>
      <c r="H12" s="59"/>
      <c r="I12" s="59"/>
    </row>
    <row r="13" customHeight="1" spans="1:9">
      <c r="A13" s="59"/>
      <c r="B13" s="59"/>
      <c r="C13" s="59"/>
      <c r="D13" s="59"/>
      <c r="E13" s="59"/>
      <c r="F13" s="59"/>
      <c r="G13" s="59"/>
      <c r="H13" s="59"/>
      <c r="I13" s="59"/>
    </row>
    <row r="14" customHeight="1" spans="1:9">
      <c r="A14" s="59"/>
      <c r="B14" s="59"/>
      <c r="C14" s="59"/>
      <c r="D14" s="59"/>
      <c r="E14" s="59"/>
      <c r="F14" s="59"/>
      <c r="G14" s="59"/>
      <c r="H14" s="59"/>
      <c r="I14" s="59"/>
    </row>
    <row r="15" customHeight="1" spans="1:9">
      <c r="A15" s="59"/>
      <c r="B15" s="59"/>
      <c r="C15" s="59"/>
      <c r="D15" s="59"/>
      <c r="E15" s="59"/>
      <c r="F15" s="59"/>
      <c r="G15" s="59"/>
      <c r="H15" s="59"/>
      <c r="I15" s="59"/>
    </row>
    <row r="16" customHeight="1" spans="1:9">
      <c r="A16" s="59"/>
      <c r="B16" s="59"/>
      <c r="C16" s="59"/>
      <c r="D16" s="59"/>
      <c r="E16" s="59"/>
      <c r="F16" s="59"/>
      <c r="G16" s="59"/>
      <c r="H16" s="59"/>
      <c r="I16" s="59"/>
    </row>
    <row r="17" customHeight="1" spans="1:9">
      <c r="A17" s="59"/>
      <c r="B17" s="59"/>
      <c r="C17" s="59"/>
      <c r="D17" s="59"/>
      <c r="E17" s="59"/>
      <c r="F17" s="59"/>
      <c r="G17" s="59"/>
      <c r="H17" s="59"/>
      <c r="I17" s="59"/>
    </row>
    <row r="18" customHeight="1" spans="1:9">
      <c r="A18" s="59"/>
      <c r="B18" s="59"/>
      <c r="C18" s="59"/>
      <c r="D18" s="59"/>
      <c r="E18" s="59"/>
      <c r="F18" s="59"/>
      <c r="G18" s="59"/>
      <c r="H18" s="59"/>
      <c r="I18" s="59"/>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3"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3" customWidth="1"/>
    <col min="10" max="10" width="5.55833333333333" style="33" customWidth="1"/>
    <col min="11" max="11" width="36.625" style="33" customWidth="1"/>
    <col min="12" max="16384" width="9" style="33"/>
  </cols>
  <sheetData>
    <row r="1" ht="33" customHeight="1" spans="1:16334">
      <c r="A1" s="34" t="s">
        <v>11</v>
      </c>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69" customHeight="1" spans="1:16331">
      <c r="A2" s="38" t="s">
        <v>13</v>
      </c>
      <c r="B2" s="47" t="str">
        <f>IF('往访国签证要求（第1页）'!A2="","",VLOOKUP('往访国签证要求（第1页）'!A2,数据源!$A:$K,6,0))</f>
        <v/>
      </c>
      <c r="C2" s="47"/>
      <c r="D2" s="47"/>
      <c r="E2" s="47"/>
      <c r="F2" s="47"/>
      <c r="G2" s="47"/>
      <c r="H2" s="47"/>
      <c r="I2" s="47"/>
      <c r="K2" s="48"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row>
    <row r="3" ht="109" customHeight="1" spans="1:11">
      <c r="A3" s="38" t="s">
        <v>14</v>
      </c>
      <c r="B3" s="37" t="str">
        <f>IF('往访国签证要求（第1页）'!A2="","",VLOOKUP('往访国签证要求（第1页）'!A2,数据源!$A:$K,7,0))</f>
        <v/>
      </c>
      <c r="C3" s="37"/>
      <c r="D3" s="37"/>
      <c r="E3" s="37"/>
      <c r="F3" s="37"/>
      <c r="G3" s="37"/>
      <c r="H3" s="37"/>
      <c r="I3" s="37"/>
      <c r="J3" s="39"/>
      <c r="K3" s="49"/>
    </row>
    <row r="4" ht="41" customHeight="1" spans="1:11">
      <c r="A4" s="38" t="s">
        <v>15</v>
      </c>
      <c r="B4" s="37" t="str">
        <f>IF('往访国签证要求（第1页）'!A2="","",VLOOKUP('往访国签证要求（第1页）'!A2,数据源!$A:$K,8,0))</f>
        <v/>
      </c>
      <c r="C4" s="37"/>
      <c r="D4" s="37"/>
      <c r="E4" s="37"/>
      <c r="F4" s="37"/>
      <c r="G4" s="37"/>
      <c r="H4" s="37"/>
      <c r="I4" s="37"/>
      <c r="J4" s="39"/>
      <c r="K4" s="49"/>
    </row>
    <row r="5" ht="220" customHeight="1" spans="1:11">
      <c r="A5" s="38" t="s">
        <v>16</v>
      </c>
      <c r="B5" s="37" t="str">
        <f>IF('往访国签证要求（第1页）'!A2="","",VLOOKUP('往访国签证要求（第1页）'!A2,数据源!$A:$K,9,0))</f>
        <v/>
      </c>
      <c r="C5" s="37"/>
      <c r="D5" s="37"/>
      <c r="E5" s="37"/>
      <c r="F5" s="37"/>
      <c r="G5" s="37"/>
      <c r="H5" s="37"/>
      <c r="I5" s="37"/>
      <c r="J5" s="39"/>
      <c r="K5" s="50"/>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row r="11" customHeight="1" spans="2:9">
      <c r="B11" s="39"/>
      <c r="C11" s="39"/>
      <c r="D11" s="39"/>
      <c r="I11" s="39"/>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3" customWidth="1"/>
    <col min="10" max="10" width="5.55833333333333" style="33" customWidth="1"/>
    <col min="11" max="11" width="12.3833333333333" style="33" customWidth="1"/>
    <col min="12" max="12" width="12.0333333333333" style="33" customWidth="1"/>
    <col min="13" max="15" width="5.55833333333333" style="33" customWidth="1"/>
    <col min="16" max="16384" width="9" style="33"/>
  </cols>
  <sheetData>
    <row r="1" ht="33" customHeight="1" spans="1:16334">
      <c r="A1" s="34"/>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212" customHeight="1" spans="1:21">
      <c r="A2" s="36" t="s">
        <v>17</v>
      </c>
      <c r="B2" s="37" t="str">
        <f>IF('往访国签证要求（第1页）'!A2="","",VLOOKUP('往访国签证要求（第1页）'!A2,数据源!$A:$K,10,0))</f>
        <v/>
      </c>
      <c r="C2" s="37"/>
      <c r="D2" s="37"/>
      <c r="E2" s="37"/>
      <c r="F2" s="37"/>
      <c r="G2" s="37"/>
      <c r="H2" s="37"/>
      <c r="I2" s="37"/>
      <c r="J2" s="39"/>
      <c r="K2" s="40"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1"/>
      <c r="M2" s="41"/>
      <c r="N2" s="42"/>
      <c r="O2" s="39"/>
      <c r="P2" s="39"/>
      <c r="Q2" s="39"/>
      <c r="R2" s="39"/>
      <c r="S2" s="39"/>
      <c r="T2" s="39"/>
      <c r="U2" s="39"/>
    </row>
    <row r="3" ht="133" customHeight="1" spans="1:21">
      <c r="A3" s="38" t="s">
        <v>18</v>
      </c>
      <c r="B3" s="37" t="str">
        <f>IF('往访国签证要求（第1页）'!A2="","",VLOOKUP('往访国签证要求（第1页）'!A2,数据源!$A:$K,11,0))</f>
        <v/>
      </c>
      <c r="C3" s="37"/>
      <c r="D3" s="37"/>
      <c r="E3" s="37"/>
      <c r="F3" s="37"/>
      <c r="G3" s="37"/>
      <c r="H3" s="37"/>
      <c r="I3" s="37"/>
      <c r="J3" s="39"/>
      <c r="K3" s="43"/>
      <c r="L3" s="44"/>
      <c r="M3" s="44"/>
      <c r="N3" s="45"/>
      <c r="O3" s="39"/>
      <c r="P3" s="39"/>
      <c r="Q3" s="39"/>
      <c r="R3" s="39"/>
      <c r="S3" s="39"/>
      <c r="T3" s="39"/>
      <c r="U3" s="39"/>
    </row>
    <row r="4" ht="210" customHeight="1" spans="1:16384">
      <c r="A4" s="38" t="s">
        <v>19</v>
      </c>
      <c r="B4" s="37" t="str">
        <f>IF('往访国签证要求（第1页）'!A2="","",VLOOKUP('往访国签证要求（第1页）'!A2,数据源!$A:$L,12,0))</f>
        <v/>
      </c>
      <c r="C4" s="37"/>
      <c r="D4" s="37"/>
      <c r="E4" s="37"/>
      <c r="F4" s="37"/>
      <c r="G4" s="37"/>
      <c r="H4" s="37"/>
      <c r="I4" s="3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c r="XDD4" s="46"/>
      <c r="XDE4" s="46"/>
      <c r="XDF4" s="46"/>
      <c r="XDG4" s="46"/>
      <c r="XDH4" s="46"/>
      <c r="XDI4" s="46"/>
      <c r="XDJ4" s="46"/>
      <c r="XDK4" s="46"/>
      <c r="XDL4" s="46"/>
      <c r="XDM4" s="46"/>
      <c r="XDN4" s="46"/>
      <c r="XDO4" s="46"/>
      <c r="XDP4" s="46"/>
      <c r="XDQ4" s="46"/>
      <c r="XDR4" s="46"/>
      <c r="XDS4" s="46"/>
      <c r="XDT4" s="46"/>
      <c r="XDU4" s="46"/>
      <c r="XDV4" s="46"/>
      <c r="XDW4" s="46"/>
      <c r="XDX4" s="46"/>
      <c r="XDY4" s="46"/>
      <c r="XDZ4" s="46"/>
      <c r="XEA4" s="46"/>
      <c r="XEB4" s="46"/>
      <c r="XEC4" s="46"/>
      <c r="XED4" s="46"/>
      <c r="XEE4" s="46"/>
      <c r="XEF4" s="46"/>
      <c r="XEG4" s="46"/>
      <c r="XEH4" s="46"/>
      <c r="XEI4" s="46"/>
      <c r="XEJ4" s="46"/>
      <c r="XEK4" s="46"/>
      <c r="XEL4" s="46"/>
      <c r="XEM4" s="46"/>
      <c r="XEN4" s="46"/>
      <c r="XEO4" s="46"/>
      <c r="XEP4" s="46"/>
      <c r="XEQ4" s="46"/>
      <c r="XER4" s="46"/>
      <c r="XES4" s="46"/>
      <c r="XET4" s="46"/>
      <c r="XEU4" s="46"/>
      <c r="XEV4" s="46"/>
      <c r="XEW4" s="46"/>
      <c r="XEX4" s="46"/>
      <c r="XEY4" s="46"/>
      <c r="XEZ4" s="46"/>
      <c r="XFA4" s="46"/>
      <c r="XFB4" s="46"/>
      <c r="XFC4" s="46"/>
      <c r="XFD4" s="46"/>
    </row>
    <row r="5" customHeight="1" spans="2:9">
      <c r="B5" s="39"/>
      <c r="C5" s="39"/>
      <c r="D5" s="39"/>
      <c r="I5" s="39"/>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N117" activePane="bottomRight" state="frozen"/>
      <selection/>
      <selection pane="topRight"/>
      <selection pane="bottomLeft"/>
      <selection pane="bottomRight" activeCell="B118" sqref="B118"/>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61</v>
      </c>
      <c r="C47" s="10" t="s">
        <v>53</v>
      </c>
      <c r="D47" s="10" t="s">
        <v>113</v>
      </c>
      <c r="E47" s="10" t="s">
        <v>257</v>
      </c>
      <c r="F47" s="12" t="s">
        <v>258</v>
      </c>
      <c r="G47" s="12" t="s">
        <v>259</v>
      </c>
      <c r="H47" s="12" t="s">
        <v>260</v>
      </c>
      <c r="I47" s="12" t="s">
        <v>261</v>
      </c>
      <c r="J47" s="12" t="s">
        <v>262</v>
      </c>
      <c r="K47" s="12" t="s">
        <v>263</v>
      </c>
      <c r="L47" s="12" t="s">
        <v>264</v>
      </c>
      <c r="M47" s="12" t="s">
        <v>265</v>
      </c>
      <c r="N47" s="12" t="s">
        <v>266</v>
      </c>
      <c r="O47" s="12" t="s">
        <v>267</v>
      </c>
      <c r="P47" s="10" t="s">
        <v>268</v>
      </c>
      <c r="Q47" s="10" t="s">
        <v>269</v>
      </c>
      <c r="R47" s="8"/>
    </row>
    <row r="48" s="3" customFormat="1" ht="40" customHeight="1" spans="1:18">
      <c r="A48" s="11" t="s">
        <v>270</v>
      </c>
      <c r="B48" s="11" t="s">
        <v>61</v>
      </c>
      <c r="C48" s="10" t="s">
        <v>62</v>
      </c>
      <c r="D48" s="10" t="s">
        <v>39</v>
      </c>
      <c r="E48" s="10" t="s">
        <v>271</v>
      </c>
      <c r="F48" s="12" t="s">
        <v>272</v>
      </c>
      <c r="G48" s="12" t="s">
        <v>273</v>
      </c>
      <c r="H48" s="12" t="s">
        <v>31</v>
      </c>
      <c r="I48" s="12" t="s">
        <v>67</v>
      </c>
      <c r="J48" s="12" t="s">
        <v>274</v>
      </c>
      <c r="K48" s="12" t="s">
        <v>275</v>
      </c>
      <c r="L48" s="12" t="s">
        <v>276</v>
      </c>
      <c r="M48" s="10" t="s">
        <v>33</v>
      </c>
      <c r="N48" s="12" t="s">
        <v>182</v>
      </c>
      <c r="O48" s="17" t="s">
        <v>277</v>
      </c>
      <c r="P48" s="10" t="s">
        <v>28</v>
      </c>
      <c r="Q48" s="10" t="s">
        <v>278</v>
      </c>
      <c r="R48" s="8"/>
    </row>
    <row r="49" s="3" customFormat="1" ht="40" customHeight="1" spans="1:17">
      <c r="A49" s="11" t="s">
        <v>279</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280</v>
      </c>
      <c r="B50" s="10" t="s">
        <v>37</v>
      </c>
      <c r="C50" s="10" t="s">
        <v>112</v>
      </c>
      <c r="D50" s="10" t="s">
        <v>113</v>
      </c>
      <c r="E50" s="10" t="s">
        <v>281</v>
      </c>
      <c r="F50" s="12" t="s">
        <v>282</v>
      </c>
      <c r="G50" s="12" t="s">
        <v>283</v>
      </c>
      <c r="H50" s="12" t="s">
        <v>284</v>
      </c>
      <c r="I50" s="12" t="s">
        <v>285</v>
      </c>
      <c r="J50" s="12" t="s">
        <v>286</v>
      </c>
      <c r="K50" s="12" t="s">
        <v>287</v>
      </c>
      <c r="L50" s="12" t="s">
        <v>288</v>
      </c>
      <c r="M50" s="12" t="s">
        <v>289</v>
      </c>
      <c r="N50" s="12" t="s">
        <v>290</v>
      </c>
      <c r="O50" s="12" t="s">
        <v>291</v>
      </c>
      <c r="P50" s="10" t="s">
        <v>28</v>
      </c>
      <c r="Q50" s="10" t="s">
        <v>292</v>
      </c>
    </row>
    <row r="51" s="3" customFormat="1" ht="40" customHeight="1" spans="1:17">
      <c r="A51" s="11" t="s">
        <v>293</v>
      </c>
      <c r="B51" s="11" t="s">
        <v>52</v>
      </c>
      <c r="C51" s="10" t="s">
        <v>62</v>
      </c>
      <c r="D51" s="10" t="s">
        <v>39</v>
      </c>
      <c r="E51" s="10" t="s">
        <v>294</v>
      </c>
      <c r="F51" s="12" t="s">
        <v>295</v>
      </c>
      <c r="G51" s="12" t="s">
        <v>296</v>
      </c>
      <c r="H51" s="12" t="s">
        <v>43</v>
      </c>
      <c r="I51" s="12" t="s">
        <v>297</v>
      </c>
      <c r="J51" s="12" t="s">
        <v>298</v>
      </c>
      <c r="K51" s="12" t="s">
        <v>299</v>
      </c>
      <c r="L51" s="10" t="s">
        <v>28</v>
      </c>
      <c r="M51" s="10" t="s">
        <v>33</v>
      </c>
      <c r="N51" s="10" t="s">
        <v>28</v>
      </c>
      <c r="O51" s="10" t="s">
        <v>28</v>
      </c>
      <c r="P51" s="10" t="s">
        <v>28</v>
      </c>
      <c r="Q51" s="10" t="s">
        <v>300</v>
      </c>
    </row>
    <row r="52" s="3" customFormat="1" ht="40" customHeight="1" spans="1:17">
      <c r="A52" s="11" t="s">
        <v>301</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302</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303</v>
      </c>
      <c r="B54" s="10" t="s">
        <v>37</v>
      </c>
      <c r="C54" s="10" t="s">
        <v>141</v>
      </c>
      <c r="D54" s="10" t="s">
        <v>39</v>
      </c>
      <c r="E54" s="10" t="s">
        <v>304</v>
      </c>
      <c r="F54" s="12" t="s">
        <v>305</v>
      </c>
      <c r="G54" s="11" t="s">
        <v>306</v>
      </c>
      <c r="H54" s="12" t="s">
        <v>307</v>
      </c>
      <c r="I54" s="12" t="s">
        <v>308</v>
      </c>
      <c r="J54" s="12" t="s">
        <v>309</v>
      </c>
      <c r="K54" s="12" t="s">
        <v>310</v>
      </c>
      <c r="L54" s="12" t="s">
        <v>311</v>
      </c>
      <c r="M54" s="10" t="s">
        <v>33</v>
      </c>
      <c r="N54" s="10" t="s">
        <v>28</v>
      </c>
      <c r="O54" s="10" t="s">
        <v>28</v>
      </c>
      <c r="P54" s="10" t="s">
        <v>28</v>
      </c>
      <c r="Q54" s="10" t="s">
        <v>312</v>
      </c>
    </row>
    <row r="55" s="3" customFormat="1" ht="40" customHeight="1" spans="1:17">
      <c r="A55" s="11" t="s">
        <v>313</v>
      </c>
      <c r="B55" s="11" t="s">
        <v>28</v>
      </c>
      <c r="C55" s="10" t="s">
        <v>314</v>
      </c>
      <c r="D55" s="10" t="s">
        <v>79</v>
      </c>
      <c r="E55" s="10" t="s">
        <v>315</v>
      </c>
      <c r="F55" s="10" t="s">
        <v>31</v>
      </c>
      <c r="G55" s="16" t="s">
        <v>316</v>
      </c>
      <c r="H55" s="10" t="s">
        <v>31</v>
      </c>
      <c r="I55" s="12" t="s">
        <v>317</v>
      </c>
      <c r="J55" s="10" t="s">
        <v>31</v>
      </c>
      <c r="K55" s="10" t="s">
        <v>318</v>
      </c>
      <c r="L55" s="12" t="s">
        <v>319</v>
      </c>
      <c r="M55" s="10" t="s">
        <v>33</v>
      </c>
      <c r="N55" s="12" t="s">
        <v>320</v>
      </c>
      <c r="O55" s="17" t="s">
        <v>321</v>
      </c>
      <c r="P55" s="10" t="s">
        <v>28</v>
      </c>
      <c r="Q55" s="10" t="s">
        <v>322</v>
      </c>
    </row>
    <row r="56" s="3" customFormat="1" ht="40" customHeight="1" spans="1:17">
      <c r="A56" s="11" t="s">
        <v>323</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324</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325</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326</v>
      </c>
      <c r="B59" s="11" t="s">
        <v>28</v>
      </c>
      <c r="C59" s="10" t="s">
        <v>327</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328</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329</v>
      </c>
      <c r="B61" s="11" t="s">
        <v>28</v>
      </c>
      <c r="C61" s="10" t="s">
        <v>76</v>
      </c>
      <c r="D61" s="10" t="s">
        <v>28</v>
      </c>
      <c r="E61" s="10" t="s">
        <v>30</v>
      </c>
      <c r="F61" s="10" t="s">
        <v>31</v>
      </c>
      <c r="G61" s="10" t="s">
        <v>31</v>
      </c>
      <c r="H61" s="10" t="s">
        <v>31</v>
      </c>
      <c r="I61" s="10" t="s">
        <v>32</v>
      </c>
      <c r="J61" s="10" t="s">
        <v>31</v>
      </c>
      <c r="K61" s="12" t="s">
        <v>330</v>
      </c>
      <c r="L61" s="12" t="s">
        <v>331</v>
      </c>
      <c r="M61" s="10" t="s">
        <v>332</v>
      </c>
      <c r="N61" s="10" t="s">
        <v>34</v>
      </c>
      <c r="O61" s="10" t="s">
        <v>28</v>
      </c>
      <c r="P61" s="10" t="s">
        <v>28</v>
      </c>
      <c r="Q61" s="10" t="s">
        <v>35</v>
      </c>
    </row>
    <row r="62" s="3" customFormat="1" ht="40" customHeight="1" spans="1:17">
      <c r="A62" s="11" t="s">
        <v>333</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334</v>
      </c>
      <c r="B63" s="11" t="s">
        <v>61</v>
      </c>
      <c r="C63" s="10" t="s">
        <v>62</v>
      </c>
      <c r="D63" s="10" t="s">
        <v>335</v>
      </c>
      <c r="E63" s="10" t="s">
        <v>336</v>
      </c>
      <c r="F63" s="12" t="s">
        <v>337</v>
      </c>
      <c r="G63" s="16" t="s">
        <v>338</v>
      </c>
      <c r="H63" s="12" t="s">
        <v>31</v>
      </c>
      <c r="I63" s="12" t="s">
        <v>339</v>
      </c>
      <c r="J63" s="12" t="s">
        <v>340</v>
      </c>
      <c r="K63" s="12" t="s">
        <v>341</v>
      </c>
      <c r="L63" s="12" t="s">
        <v>342</v>
      </c>
      <c r="M63" s="12" t="s">
        <v>33</v>
      </c>
      <c r="N63" s="12" t="s">
        <v>343</v>
      </c>
      <c r="O63" s="12" t="s">
        <v>344</v>
      </c>
      <c r="P63" s="10" t="s">
        <v>28</v>
      </c>
      <c r="Q63" s="10" t="s">
        <v>345</v>
      </c>
    </row>
    <row r="64" s="3" customFormat="1" ht="40" customHeight="1" spans="1:18">
      <c r="A64" s="11" t="s">
        <v>346</v>
      </c>
      <c r="B64" s="10" t="s">
        <v>61</v>
      </c>
      <c r="C64" s="10" t="s">
        <v>112</v>
      </c>
      <c r="D64" s="10" t="s">
        <v>113</v>
      </c>
      <c r="E64" s="10" t="s">
        <v>347</v>
      </c>
      <c r="F64" s="12" t="s">
        <v>348</v>
      </c>
      <c r="G64" s="12" t="s">
        <v>349</v>
      </c>
      <c r="H64" s="12" t="s">
        <v>31</v>
      </c>
      <c r="I64" s="12" t="s">
        <v>350</v>
      </c>
      <c r="J64" s="12" t="s">
        <v>351</v>
      </c>
      <c r="K64" s="12" t="s">
        <v>352</v>
      </c>
      <c r="L64" s="12" t="s">
        <v>353</v>
      </c>
      <c r="M64" s="12" t="s">
        <v>354</v>
      </c>
      <c r="N64" s="12" t="s">
        <v>355</v>
      </c>
      <c r="O64" s="12" t="s">
        <v>356</v>
      </c>
      <c r="P64" s="10" t="s">
        <v>28</v>
      </c>
      <c r="Q64" s="10" t="s">
        <v>357</v>
      </c>
      <c r="R64" s="8"/>
    </row>
    <row r="65" s="3" customFormat="1" ht="40" customHeight="1" spans="1:17">
      <c r="A65" s="11" t="s">
        <v>358</v>
      </c>
      <c r="B65" s="11" t="s">
        <v>52</v>
      </c>
      <c r="C65" s="10" t="s">
        <v>359</v>
      </c>
      <c r="D65" s="10" t="s">
        <v>39</v>
      </c>
      <c r="E65" s="10" t="s">
        <v>360</v>
      </c>
      <c r="F65" s="12" t="s">
        <v>361</v>
      </c>
      <c r="G65" s="12" t="s">
        <v>362</v>
      </c>
      <c r="H65" s="12" t="s">
        <v>43</v>
      </c>
      <c r="I65" s="12" t="s">
        <v>363</v>
      </c>
      <c r="J65" s="12" t="s">
        <v>364</v>
      </c>
      <c r="K65" s="10" t="s">
        <v>365</v>
      </c>
      <c r="L65" s="10" t="s">
        <v>28</v>
      </c>
      <c r="M65" s="10" t="s">
        <v>33</v>
      </c>
      <c r="N65" s="10" t="s">
        <v>28</v>
      </c>
      <c r="O65" s="10" t="s">
        <v>28</v>
      </c>
      <c r="P65" s="10" t="s">
        <v>28</v>
      </c>
      <c r="Q65" s="10" t="s">
        <v>366</v>
      </c>
    </row>
    <row r="66" s="3" customFormat="1" ht="40" customHeight="1" spans="1:17">
      <c r="A66" s="11" t="s">
        <v>367</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368</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369</v>
      </c>
      <c r="B68" s="11" t="s">
        <v>28</v>
      </c>
      <c r="C68" s="10" t="s">
        <v>62</v>
      </c>
      <c r="D68" s="10" t="s">
        <v>79</v>
      </c>
      <c r="E68" s="10" t="s">
        <v>80</v>
      </c>
      <c r="F68" s="10" t="s">
        <v>31</v>
      </c>
      <c r="G68" s="20" t="s">
        <v>370</v>
      </c>
      <c r="H68" s="10" t="s">
        <v>31</v>
      </c>
      <c r="I68" s="12" t="s">
        <v>371</v>
      </c>
      <c r="J68" s="10" t="s">
        <v>31</v>
      </c>
      <c r="K68" s="10" t="s">
        <v>28</v>
      </c>
      <c r="L68" s="12" t="s">
        <v>372</v>
      </c>
      <c r="M68" s="10" t="s">
        <v>33</v>
      </c>
      <c r="N68" s="10" t="s">
        <v>34</v>
      </c>
      <c r="O68" s="10" t="s">
        <v>28</v>
      </c>
      <c r="P68" s="10" t="s">
        <v>28</v>
      </c>
      <c r="Q68" s="10" t="s">
        <v>84</v>
      </c>
    </row>
    <row r="69" s="3" customFormat="1" ht="40" customHeight="1" spans="1:17">
      <c r="A69" s="11" t="s">
        <v>373</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374</v>
      </c>
      <c r="B70" s="11" t="s">
        <v>61</v>
      </c>
      <c r="C70" s="10" t="s">
        <v>141</v>
      </c>
      <c r="D70" s="10" t="s">
        <v>375</v>
      </c>
      <c r="E70" s="10" t="s">
        <v>376</v>
      </c>
      <c r="F70" s="10" t="s">
        <v>31</v>
      </c>
      <c r="G70" s="12" t="s">
        <v>377</v>
      </c>
      <c r="H70" s="10" t="s">
        <v>31</v>
      </c>
      <c r="I70" s="12" t="s">
        <v>378</v>
      </c>
      <c r="J70" s="10" t="s">
        <v>31</v>
      </c>
      <c r="K70" s="12" t="s">
        <v>28</v>
      </c>
      <c r="L70" s="12" t="s">
        <v>379</v>
      </c>
      <c r="M70" s="12" t="s">
        <v>380</v>
      </c>
      <c r="N70" s="12" t="s">
        <v>381</v>
      </c>
      <c r="O70" s="12" t="s">
        <v>382</v>
      </c>
      <c r="P70" s="10" t="s">
        <v>28</v>
      </c>
      <c r="Q70" s="10" t="s">
        <v>383</v>
      </c>
      <c r="R70" s="8"/>
    </row>
    <row r="71" s="3" customFormat="1" ht="40" customHeight="1" spans="1:17">
      <c r="A71" s="11" t="s">
        <v>384</v>
      </c>
      <c r="B71" s="11" t="s">
        <v>52</v>
      </c>
      <c r="C71" s="10" t="s">
        <v>385</v>
      </c>
      <c r="D71" s="10" t="s">
        <v>63</v>
      </c>
      <c r="E71" s="10" t="s">
        <v>386</v>
      </c>
      <c r="F71" s="12" t="s">
        <v>387</v>
      </c>
      <c r="G71" s="12" t="s">
        <v>388</v>
      </c>
      <c r="H71" s="12" t="s">
        <v>389</v>
      </c>
      <c r="I71" s="12" t="s">
        <v>390</v>
      </c>
      <c r="J71" s="12" t="s">
        <v>391</v>
      </c>
      <c r="K71" s="12" t="s">
        <v>28</v>
      </c>
      <c r="L71" s="12" t="s">
        <v>392</v>
      </c>
      <c r="M71" s="10" t="s">
        <v>33</v>
      </c>
      <c r="N71" s="10" t="s">
        <v>28</v>
      </c>
      <c r="O71" s="12" t="s">
        <v>393</v>
      </c>
      <c r="P71" s="10" t="s">
        <v>28</v>
      </c>
      <c r="Q71" s="10" t="s">
        <v>394</v>
      </c>
    </row>
    <row r="72" s="3" customFormat="1" ht="40" customHeight="1" spans="1:17">
      <c r="A72" s="11" t="s">
        <v>395</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6" customFormat="1" ht="40" customHeight="1" spans="1:17">
      <c r="A73" s="21" t="s">
        <v>396</v>
      </c>
      <c r="B73" s="21" t="s">
        <v>28</v>
      </c>
      <c r="C73" s="22" t="s">
        <v>397</v>
      </c>
      <c r="D73" s="22" t="s">
        <v>398</v>
      </c>
      <c r="E73" s="22" t="s">
        <v>30</v>
      </c>
      <c r="F73" s="22" t="s">
        <v>31</v>
      </c>
      <c r="G73" s="22" t="s">
        <v>31</v>
      </c>
      <c r="H73" s="22" t="s">
        <v>31</v>
      </c>
      <c r="I73" s="22" t="s">
        <v>32</v>
      </c>
      <c r="J73" s="22" t="s">
        <v>31</v>
      </c>
      <c r="K73" s="22" t="s">
        <v>399</v>
      </c>
      <c r="L73" s="22" t="s">
        <v>28</v>
      </c>
      <c r="M73" s="22" t="s">
        <v>33</v>
      </c>
      <c r="N73" s="22" t="s">
        <v>34</v>
      </c>
      <c r="O73" s="22" t="s">
        <v>28</v>
      </c>
      <c r="P73" s="22" t="s">
        <v>28</v>
      </c>
      <c r="Q73" s="22" t="s">
        <v>400</v>
      </c>
    </row>
    <row r="74" s="6" customFormat="1" ht="40" customHeight="1" spans="1:17">
      <c r="A74" s="21" t="s">
        <v>401</v>
      </c>
      <c r="B74" s="22" t="s">
        <v>402</v>
      </c>
      <c r="C74" s="22" t="s">
        <v>112</v>
      </c>
      <c r="D74" s="22" t="s">
        <v>403</v>
      </c>
      <c r="E74" s="22" t="s">
        <v>404</v>
      </c>
      <c r="F74" s="23" t="s">
        <v>405</v>
      </c>
      <c r="G74" s="23" t="s">
        <v>188</v>
      </c>
      <c r="H74" s="23" t="s">
        <v>43</v>
      </c>
      <c r="I74" s="23" t="s">
        <v>406</v>
      </c>
      <c r="J74" s="23" t="s">
        <v>407</v>
      </c>
      <c r="K74" s="23" t="s">
        <v>408</v>
      </c>
      <c r="L74" s="23" t="s">
        <v>409</v>
      </c>
      <c r="M74" s="23" t="s">
        <v>410</v>
      </c>
      <c r="N74" s="23" t="s">
        <v>411</v>
      </c>
      <c r="O74" s="23" t="s">
        <v>412</v>
      </c>
      <c r="P74" s="22" t="s">
        <v>413</v>
      </c>
      <c r="Q74" s="22" t="s">
        <v>414</v>
      </c>
    </row>
    <row r="75" s="3" customFormat="1" ht="40" customHeight="1" spans="1:17">
      <c r="A75" s="11" t="s">
        <v>415</v>
      </c>
      <c r="B75" s="11" t="s">
        <v>52</v>
      </c>
      <c r="C75" s="10" t="s">
        <v>416</v>
      </c>
      <c r="D75" s="10" t="s">
        <v>39</v>
      </c>
      <c r="E75" s="10" t="s">
        <v>54</v>
      </c>
      <c r="F75" s="12" t="s">
        <v>417</v>
      </c>
      <c r="G75" s="12" t="s">
        <v>418</v>
      </c>
      <c r="H75" s="12" t="s">
        <v>43</v>
      </c>
      <c r="I75" s="12" t="s">
        <v>419</v>
      </c>
      <c r="J75" s="12" t="s">
        <v>420</v>
      </c>
      <c r="K75" s="12" t="s">
        <v>421</v>
      </c>
      <c r="L75" s="12" t="s">
        <v>422</v>
      </c>
      <c r="M75" s="10" t="s">
        <v>33</v>
      </c>
      <c r="N75" s="10" t="s">
        <v>28</v>
      </c>
      <c r="O75" s="10" t="s">
        <v>28</v>
      </c>
      <c r="P75" s="10" t="s">
        <v>28</v>
      </c>
      <c r="Q75" s="10" t="s">
        <v>423</v>
      </c>
    </row>
    <row r="76" s="3" customFormat="1" ht="40" customHeight="1" spans="1:17">
      <c r="A76" s="11" t="s">
        <v>424</v>
      </c>
      <c r="B76" s="11" t="s">
        <v>28</v>
      </c>
      <c r="C76" s="10" t="s">
        <v>78</v>
      </c>
      <c r="D76" s="10" t="s">
        <v>79</v>
      </c>
      <c r="E76" s="10" t="s">
        <v>80</v>
      </c>
      <c r="F76" s="10" t="s">
        <v>31</v>
      </c>
      <c r="G76" s="10" t="s">
        <v>425</v>
      </c>
      <c r="H76" s="10" t="s">
        <v>31</v>
      </c>
      <c r="I76" s="10" t="s">
        <v>32</v>
      </c>
      <c r="J76" s="10" t="s">
        <v>31</v>
      </c>
      <c r="K76" s="10" t="s">
        <v>426</v>
      </c>
      <c r="L76" s="11" t="s">
        <v>427</v>
      </c>
      <c r="M76" s="10" t="s">
        <v>33</v>
      </c>
      <c r="N76" s="11" t="s">
        <v>28</v>
      </c>
      <c r="O76" s="11" t="s">
        <v>28</v>
      </c>
      <c r="P76" s="11" t="s">
        <v>28</v>
      </c>
      <c r="Q76" s="10" t="s">
        <v>428</v>
      </c>
    </row>
    <row r="77" s="3" customFormat="1" ht="40" customHeight="1" spans="1:17">
      <c r="A77" s="11" t="s">
        <v>429</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430</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431</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432</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433</v>
      </c>
      <c r="B81" s="10" t="s">
        <v>52</v>
      </c>
      <c r="C81" s="10" t="s">
        <v>62</v>
      </c>
      <c r="D81" s="10" t="s">
        <v>113</v>
      </c>
      <c r="E81" s="10" t="s">
        <v>434</v>
      </c>
      <c r="F81" s="12" t="s">
        <v>435</v>
      </c>
      <c r="G81" s="12" t="s">
        <v>436</v>
      </c>
      <c r="H81" s="12" t="s">
        <v>43</v>
      </c>
      <c r="I81" s="12" t="s">
        <v>437</v>
      </c>
      <c r="J81" s="12" t="s">
        <v>438</v>
      </c>
      <c r="K81" s="12" t="s">
        <v>439</v>
      </c>
      <c r="L81" s="10" t="s">
        <v>28</v>
      </c>
      <c r="M81" s="10" t="s">
        <v>440</v>
      </c>
      <c r="N81" s="10" t="s">
        <v>28</v>
      </c>
      <c r="O81" s="10" t="s">
        <v>28</v>
      </c>
      <c r="P81" s="10" t="s">
        <v>28</v>
      </c>
      <c r="Q81" s="10" t="s">
        <v>170</v>
      </c>
    </row>
    <row r="82" s="3" customFormat="1" ht="40" customHeight="1" spans="1:17">
      <c r="A82" s="11" t="s">
        <v>441</v>
      </c>
      <c r="B82" s="11" t="s">
        <v>28</v>
      </c>
      <c r="C82" s="10" t="s">
        <v>442</v>
      </c>
      <c r="D82" s="10" t="s">
        <v>28</v>
      </c>
      <c r="E82" s="10" t="s">
        <v>30</v>
      </c>
      <c r="F82" s="10" t="s">
        <v>31</v>
      </c>
      <c r="G82" s="10" t="s">
        <v>28</v>
      </c>
      <c r="H82" s="10" t="s">
        <v>31</v>
      </c>
      <c r="I82" s="10" t="s">
        <v>32</v>
      </c>
      <c r="J82" s="10" t="s">
        <v>31</v>
      </c>
      <c r="K82" s="10" t="s">
        <v>443</v>
      </c>
      <c r="L82" s="10" t="s">
        <v>28</v>
      </c>
      <c r="M82" s="10" t="s">
        <v>33</v>
      </c>
      <c r="N82" s="10" t="s">
        <v>34</v>
      </c>
      <c r="O82" s="10" t="s">
        <v>28</v>
      </c>
      <c r="P82" s="10" t="s">
        <v>28</v>
      </c>
      <c r="Q82" s="10" t="s">
        <v>444</v>
      </c>
    </row>
    <row r="83" s="3" customFormat="1" ht="40" customHeight="1" spans="1:17">
      <c r="A83" s="11" t="s">
        <v>445</v>
      </c>
      <c r="B83" s="11" t="s">
        <v>28</v>
      </c>
      <c r="C83" s="10" t="s">
        <v>446</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6" customFormat="1" ht="40" customHeight="1" spans="1:17">
      <c r="A84" s="21" t="s">
        <v>447</v>
      </c>
      <c r="B84" s="22" t="s">
        <v>52</v>
      </c>
      <c r="C84" s="22" t="s">
        <v>112</v>
      </c>
      <c r="D84" s="22" t="s">
        <v>448</v>
      </c>
      <c r="E84" s="22" t="s">
        <v>449</v>
      </c>
      <c r="F84" s="22" t="s">
        <v>450</v>
      </c>
      <c r="G84" s="23" t="s">
        <v>451</v>
      </c>
      <c r="H84" s="23" t="s">
        <v>452</v>
      </c>
      <c r="I84" s="23" t="s">
        <v>453</v>
      </c>
      <c r="J84" s="23" t="s">
        <v>454</v>
      </c>
      <c r="K84" s="22" t="s">
        <v>28</v>
      </c>
      <c r="L84" s="23" t="s">
        <v>455</v>
      </c>
      <c r="M84" s="22" t="s">
        <v>456</v>
      </c>
      <c r="N84" s="22" t="s">
        <v>457</v>
      </c>
      <c r="O84" s="22" t="s">
        <v>458</v>
      </c>
      <c r="P84" s="22" t="s">
        <v>28</v>
      </c>
      <c r="Q84" s="22" t="s">
        <v>459</v>
      </c>
    </row>
    <row r="85" s="3" customFormat="1" ht="40" customHeight="1" spans="1:17">
      <c r="A85" s="11" t="s">
        <v>460</v>
      </c>
      <c r="B85" s="11" t="s">
        <v>52</v>
      </c>
      <c r="C85" s="10" t="s">
        <v>62</v>
      </c>
      <c r="D85" s="10" t="s">
        <v>39</v>
      </c>
      <c r="E85" s="10" t="s">
        <v>294</v>
      </c>
      <c r="F85" s="12" t="s">
        <v>461</v>
      </c>
      <c r="G85" s="12" t="s">
        <v>462</v>
      </c>
      <c r="H85" s="12" t="s">
        <v>43</v>
      </c>
      <c r="I85" s="12" t="s">
        <v>297</v>
      </c>
      <c r="J85" s="12" t="s">
        <v>463</v>
      </c>
      <c r="K85" s="10" t="s">
        <v>28</v>
      </c>
      <c r="L85" s="10" t="s">
        <v>28</v>
      </c>
      <c r="M85" s="10" t="s">
        <v>33</v>
      </c>
      <c r="N85" s="10" t="s">
        <v>28</v>
      </c>
      <c r="O85" s="10" t="s">
        <v>28</v>
      </c>
      <c r="P85" s="10" t="s">
        <v>28</v>
      </c>
      <c r="Q85" s="10" t="s">
        <v>459</v>
      </c>
    </row>
    <row r="86" s="3" customFormat="1" ht="40" customHeight="1" spans="1:17">
      <c r="A86" s="11" t="s">
        <v>464</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465</v>
      </c>
      <c r="B87" s="11" t="s">
        <v>28</v>
      </c>
      <c r="C87" s="10" t="s">
        <v>154</v>
      </c>
      <c r="D87" s="10" t="s">
        <v>28</v>
      </c>
      <c r="E87" s="10" t="s">
        <v>30</v>
      </c>
      <c r="F87" s="10" t="s">
        <v>31</v>
      </c>
      <c r="G87" s="10" t="s">
        <v>31</v>
      </c>
      <c r="H87" s="10" t="s">
        <v>31</v>
      </c>
      <c r="I87" s="12" t="s">
        <v>466</v>
      </c>
      <c r="J87" s="10" t="s">
        <v>31</v>
      </c>
      <c r="K87" s="12" t="s">
        <v>467</v>
      </c>
      <c r="L87" s="10" t="s">
        <v>28</v>
      </c>
      <c r="M87" s="10" t="s">
        <v>33</v>
      </c>
      <c r="N87" s="10" t="s">
        <v>28</v>
      </c>
      <c r="O87" s="10" t="s">
        <v>28</v>
      </c>
      <c r="P87" s="10" t="s">
        <v>28</v>
      </c>
      <c r="Q87" s="10" t="s">
        <v>35</v>
      </c>
    </row>
    <row r="88" s="3" customFormat="1" ht="40" customHeight="1" spans="1:17">
      <c r="A88" s="11" t="s">
        <v>468</v>
      </c>
      <c r="B88" s="10" t="s">
        <v>61</v>
      </c>
      <c r="C88" s="10" t="s">
        <v>62</v>
      </c>
      <c r="D88" s="10" t="s">
        <v>469</v>
      </c>
      <c r="E88" s="10" t="s">
        <v>470</v>
      </c>
      <c r="F88" s="10" t="s">
        <v>470</v>
      </c>
      <c r="G88" s="10" t="s">
        <v>470</v>
      </c>
      <c r="H88" s="10" t="s">
        <v>470</v>
      </c>
      <c r="I88" s="10" t="s">
        <v>32</v>
      </c>
      <c r="J88" s="10" t="s">
        <v>470</v>
      </c>
      <c r="K88" s="12" t="s">
        <v>471</v>
      </c>
      <c r="L88" s="10" t="s">
        <v>28</v>
      </c>
      <c r="M88" s="10" t="s">
        <v>470</v>
      </c>
      <c r="N88" s="10" t="s">
        <v>28</v>
      </c>
      <c r="O88" s="10" t="s">
        <v>28</v>
      </c>
      <c r="P88" s="10" t="s">
        <v>28</v>
      </c>
      <c r="Q88" s="10" t="s">
        <v>472</v>
      </c>
    </row>
    <row r="89" s="3" customFormat="1" ht="40" customHeight="1" spans="1:17">
      <c r="A89" s="11" t="s">
        <v>473</v>
      </c>
      <c r="B89" s="11" t="s">
        <v>52</v>
      </c>
      <c r="C89" s="10" t="s">
        <v>53</v>
      </c>
      <c r="D89" s="11" t="s">
        <v>39</v>
      </c>
      <c r="E89" s="11" t="s">
        <v>474</v>
      </c>
      <c r="F89" s="11" t="s">
        <v>475</v>
      </c>
      <c r="G89" s="11" t="s">
        <v>188</v>
      </c>
      <c r="H89" s="11" t="s">
        <v>43</v>
      </c>
      <c r="I89" s="11" t="s">
        <v>476</v>
      </c>
      <c r="J89" s="10" t="s">
        <v>477</v>
      </c>
      <c r="K89" s="11" t="s">
        <v>478</v>
      </c>
      <c r="L89" s="11" t="s">
        <v>479</v>
      </c>
      <c r="M89" s="10" t="s">
        <v>33</v>
      </c>
      <c r="N89" s="11" t="s">
        <v>28</v>
      </c>
      <c r="O89" s="11" t="s">
        <v>28</v>
      </c>
      <c r="P89" s="11" t="s">
        <v>28</v>
      </c>
      <c r="Q89" s="10" t="s">
        <v>459</v>
      </c>
    </row>
    <row r="90" s="3" customFormat="1" ht="40" customHeight="1" spans="1:17">
      <c r="A90" s="11" t="s">
        <v>480</v>
      </c>
      <c r="B90" s="10" t="s">
        <v>52</v>
      </c>
      <c r="C90" s="10" t="s">
        <v>112</v>
      </c>
      <c r="D90" s="10" t="s">
        <v>113</v>
      </c>
      <c r="E90" s="10" t="s">
        <v>481</v>
      </c>
      <c r="F90" s="12" t="s">
        <v>187</v>
      </c>
      <c r="G90" s="12" t="s">
        <v>482</v>
      </c>
      <c r="H90" s="12" t="s">
        <v>43</v>
      </c>
      <c r="I90" s="12" t="s">
        <v>483</v>
      </c>
      <c r="J90" s="12" t="s">
        <v>484</v>
      </c>
      <c r="K90" s="12" t="s">
        <v>485</v>
      </c>
      <c r="L90" s="12" t="s">
        <v>486</v>
      </c>
      <c r="M90" s="12" t="s">
        <v>167</v>
      </c>
      <c r="N90" s="12" t="s">
        <v>487</v>
      </c>
      <c r="O90" s="12" t="s">
        <v>488</v>
      </c>
      <c r="P90" s="10" t="s">
        <v>28</v>
      </c>
      <c r="Q90" s="10" t="s">
        <v>489</v>
      </c>
    </row>
    <row r="91" s="3" customFormat="1" ht="40" customHeight="1" spans="1:17">
      <c r="A91" s="11" t="s">
        <v>490</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491</v>
      </c>
      <c r="B92" s="11" t="s">
        <v>52</v>
      </c>
      <c r="C92" s="10" t="s">
        <v>62</v>
      </c>
      <c r="D92" s="10" t="s">
        <v>113</v>
      </c>
      <c r="E92" s="10" t="s">
        <v>492</v>
      </c>
      <c r="F92" s="12" t="s">
        <v>493</v>
      </c>
      <c r="G92" s="12" t="s">
        <v>494</v>
      </c>
      <c r="H92" s="12" t="s">
        <v>43</v>
      </c>
      <c r="I92" s="12" t="s">
        <v>495</v>
      </c>
      <c r="J92" s="12" t="s">
        <v>496</v>
      </c>
      <c r="K92" s="12" t="s">
        <v>497</v>
      </c>
      <c r="L92" s="12" t="s">
        <v>498</v>
      </c>
      <c r="M92" s="10" t="s">
        <v>167</v>
      </c>
      <c r="N92" s="10" t="s">
        <v>28</v>
      </c>
      <c r="O92" s="10" t="s">
        <v>499</v>
      </c>
      <c r="P92" s="10" t="s">
        <v>28</v>
      </c>
      <c r="Q92" s="10" t="s">
        <v>489</v>
      </c>
    </row>
    <row r="93" s="3" customFormat="1" ht="40" customHeight="1" spans="1:17">
      <c r="A93" s="11" t="s">
        <v>500</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501</v>
      </c>
      <c r="P93" s="10" t="s">
        <v>28</v>
      </c>
      <c r="Q93" s="10" t="s">
        <v>35</v>
      </c>
    </row>
    <row r="94" s="3" customFormat="1" ht="40" customHeight="1" spans="1:17">
      <c r="A94" s="11" t="s">
        <v>502</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503</v>
      </c>
      <c r="B95" s="10" t="s">
        <v>37</v>
      </c>
      <c r="C95" s="10" t="s">
        <v>62</v>
      </c>
      <c r="D95" s="10" t="s">
        <v>113</v>
      </c>
      <c r="E95" s="10" t="s">
        <v>504</v>
      </c>
      <c r="F95" s="12" t="s">
        <v>505</v>
      </c>
      <c r="G95" s="12" t="s">
        <v>506</v>
      </c>
      <c r="H95" s="12" t="s">
        <v>43</v>
      </c>
      <c r="I95" s="12" t="s">
        <v>507</v>
      </c>
      <c r="J95" s="12" t="s">
        <v>508</v>
      </c>
      <c r="K95" s="12" t="s">
        <v>509</v>
      </c>
      <c r="L95" s="12" t="s">
        <v>510</v>
      </c>
      <c r="M95" s="10" t="s">
        <v>440</v>
      </c>
      <c r="N95" s="12" t="s">
        <v>511</v>
      </c>
      <c r="O95" s="10" t="s">
        <v>28</v>
      </c>
      <c r="P95" s="10" t="s">
        <v>28</v>
      </c>
      <c r="Q95" s="10" t="s">
        <v>512</v>
      </c>
    </row>
    <row r="96" s="3" customFormat="1" ht="40" customHeight="1" spans="1:17">
      <c r="A96" s="11" t="s">
        <v>513</v>
      </c>
      <c r="B96" s="11" t="s">
        <v>37</v>
      </c>
      <c r="C96" s="10" t="s">
        <v>141</v>
      </c>
      <c r="D96" s="10" t="s">
        <v>39</v>
      </c>
      <c r="E96" s="10" t="s">
        <v>474</v>
      </c>
      <c r="F96" s="12" t="s">
        <v>514</v>
      </c>
      <c r="G96" s="12" t="s">
        <v>515</v>
      </c>
      <c r="H96" s="12" t="s">
        <v>43</v>
      </c>
      <c r="I96" s="12" t="s">
        <v>516</v>
      </c>
      <c r="J96" s="12" t="s">
        <v>517</v>
      </c>
      <c r="K96" s="10" t="s">
        <v>28</v>
      </c>
      <c r="L96" s="12" t="s">
        <v>518</v>
      </c>
      <c r="M96" s="10" t="s">
        <v>33</v>
      </c>
      <c r="N96" s="12" t="s">
        <v>511</v>
      </c>
      <c r="O96" s="10" t="s">
        <v>28</v>
      </c>
      <c r="P96" s="10" t="s">
        <v>28</v>
      </c>
      <c r="Q96" s="10" t="s">
        <v>519</v>
      </c>
    </row>
    <row r="97" s="6" customFormat="1" ht="40" customHeight="1" spans="1:17">
      <c r="A97" s="21" t="s">
        <v>520</v>
      </c>
      <c r="B97" s="21" t="s">
        <v>28</v>
      </c>
      <c r="C97" s="22" t="s">
        <v>76</v>
      </c>
      <c r="D97" s="22" t="s">
        <v>28</v>
      </c>
      <c r="E97" s="22" t="s">
        <v>521</v>
      </c>
      <c r="F97" s="22" t="s">
        <v>31</v>
      </c>
      <c r="G97" s="22" t="s">
        <v>31</v>
      </c>
      <c r="H97" s="22" t="s">
        <v>31</v>
      </c>
      <c r="I97" s="22" t="s">
        <v>32</v>
      </c>
      <c r="J97" s="22" t="s">
        <v>28</v>
      </c>
      <c r="K97" s="23" t="s">
        <v>522</v>
      </c>
      <c r="L97" s="22" t="s">
        <v>28</v>
      </c>
      <c r="M97" s="22" t="s">
        <v>33</v>
      </c>
      <c r="N97" s="22" t="s">
        <v>34</v>
      </c>
      <c r="O97" s="22" t="s">
        <v>28</v>
      </c>
      <c r="P97" s="22" t="s">
        <v>28</v>
      </c>
      <c r="Q97" s="22" t="s">
        <v>35</v>
      </c>
    </row>
    <row r="98" s="3" customFormat="1" ht="40" customHeight="1" spans="1:17">
      <c r="A98" s="11" t="s">
        <v>523</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524</v>
      </c>
      <c r="B99" s="11" t="s">
        <v>28</v>
      </c>
      <c r="C99" s="10" t="s">
        <v>327</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525</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526</v>
      </c>
      <c r="B101" s="10" t="s">
        <v>61</v>
      </c>
      <c r="C101" s="10" t="s">
        <v>141</v>
      </c>
      <c r="D101" s="10" t="s">
        <v>527</v>
      </c>
      <c r="E101" s="10" t="s">
        <v>528</v>
      </c>
      <c r="F101" s="12" t="s">
        <v>529</v>
      </c>
      <c r="G101" s="12" t="s">
        <v>530</v>
      </c>
      <c r="H101" s="12" t="s">
        <v>31</v>
      </c>
      <c r="I101" s="10" t="s">
        <v>32</v>
      </c>
      <c r="J101" s="12" t="s">
        <v>531</v>
      </c>
      <c r="K101" s="12" t="s">
        <v>532</v>
      </c>
      <c r="L101" s="12" t="s">
        <v>533</v>
      </c>
      <c r="M101" s="10" t="s">
        <v>534</v>
      </c>
      <c r="N101" s="10" t="s">
        <v>28</v>
      </c>
      <c r="O101" s="17" t="s">
        <v>535</v>
      </c>
      <c r="P101" s="10" t="s">
        <v>28</v>
      </c>
      <c r="Q101" s="10" t="s">
        <v>536</v>
      </c>
    </row>
    <row r="102" s="3" customFormat="1" ht="40" customHeight="1" spans="1:17">
      <c r="A102" s="11" t="s">
        <v>537</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538</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539</v>
      </c>
      <c r="B104" s="11" t="s">
        <v>61</v>
      </c>
      <c r="C104" s="10" t="s">
        <v>62</v>
      </c>
      <c r="D104" s="10" t="s">
        <v>39</v>
      </c>
      <c r="E104" s="10" t="s">
        <v>540</v>
      </c>
      <c r="F104" s="12" t="s">
        <v>541</v>
      </c>
      <c r="G104" s="12" t="s">
        <v>542</v>
      </c>
      <c r="H104" s="10" t="s">
        <v>31</v>
      </c>
      <c r="I104" s="12" t="s">
        <v>543</v>
      </c>
      <c r="J104" s="12" t="s">
        <v>544</v>
      </c>
      <c r="K104" s="12" t="s">
        <v>545</v>
      </c>
      <c r="L104" s="12" t="s">
        <v>546</v>
      </c>
      <c r="M104" s="10" t="s">
        <v>33</v>
      </c>
      <c r="N104" s="12" t="s">
        <v>547</v>
      </c>
      <c r="O104" s="17" t="s">
        <v>548</v>
      </c>
      <c r="P104" s="10" t="s">
        <v>28</v>
      </c>
      <c r="Q104" s="10" t="s">
        <v>549</v>
      </c>
      <c r="R104" s="8"/>
    </row>
    <row r="105" s="6" customFormat="1" ht="40" customHeight="1" spans="1:17">
      <c r="A105" s="21" t="s">
        <v>550</v>
      </c>
      <c r="B105" s="22" t="s">
        <v>28</v>
      </c>
      <c r="C105" s="22" t="s">
        <v>551</v>
      </c>
      <c r="D105" s="22" t="s">
        <v>28</v>
      </c>
      <c r="E105" s="22" t="s">
        <v>552</v>
      </c>
      <c r="F105" s="22" t="s">
        <v>31</v>
      </c>
      <c r="G105" s="22" t="s">
        <v>31</v>
      </c>
      <c r="H105" s="22" t="s">
        <v>31</v>
      </c>
      <c r="I105" s="22" t="s">
        <v>32</v>
      </c>
      <c r="J105" s="22" t="s">
        <v>31</v>
      </c>
      <c r="K105" s="22" t="s">
        <v>553</v>
      </c>
      <c r="L105" s="22" t="s">
        <v>28</v>
      </c>
      <c r="M105" s="22" t="s">
        <v>33</v>
      </c>
      <c r="N105" s="22" t="s">
        <v>28</v>
      </c>
      <c r="O105" s="22" t="s">
        <v>28</v>
      </c>
      <c r="P105" s="22" t="s">
        <v>28</v>
      </c>
      <c r="Q105" s="22" t="s">
        <v>35</v>
      </c>
    </row>
    <row r="106" s="3" customFormat="1" ht="40" customHeight="1" spans="1:17">
      <c r="A106" s="11" t="s">
        <v>554</v>
      </c>
      <c r="B106" s="11" t="s">
        <v>52</v>
      </c>
      <c r="C106" s="10" t="s">
        <v>62</v>
      </c>
      <c r="D106" s="10" t="s">
        <v>39</v>
      </c>
      <c r="E106" s="10" t="s">
        <v>555</v>
      </c>
      <c r="F106" s="12" t="s">
        <v>556</v>
      </c>
      <c r="G106" s="12" t="s">
        <v>557</v>
      </c>
      <c r="H106" s="12" t="s">
        <v>43</v>
      </c>
      <c r="I106" s="12" t="s">
        <v>558</v>
      </c>
      <c r="J106" s="12" t="s">
        <v>559</v>
      </c>
      <c r="K106" s="12" t="s">
        <v>560</v>
      </c>
      <c r="L106" s="12" t="s">
        <v>561</v>
      </c>
      <c r="M106" s="10" t="s">
        <v>33</v>
      </c>
      <c r="N106" s="12" t="s">
        <v>562</v>
      </c>
      <c r="O106" s="12" t="s">
        <v>563</v>
      </c>
      <c r="P106" s="10" t="s">
        <v>28</v>
      </c>
      <c r="Q106" s="10" t="s">
        <v>459</v>
      </c>
    </row>
    <row r="107" s="3" customFormat="1" ht="40" customHeight="1" spans="1:17">
      <c r="A107" s="11" t="s">
        <v>564</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565</v>
      </c>
      <c r="B108" s="11" t="s">
        <v>28</v>
      </c>
      <c r="C108" s="10" t="s">
        <v>154</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566</v>
      </c>
      <c r="B109" s="11" t="s">
        <v>28</v>
      </c>
      <c r="C109" s="10" t="s">
        <v>567</v>
      </c>
      <c r="D109" s="10" t="s">
        <v>28</v>
      </c>
      <c r="E109" s="10" t="s">
        <v>30</v>
      </c>
      <c r="F109" s="10" t="s">
        <v>31</v>
      </c>
      <c r="G109" s="10" t="s">
        <v>31</v>
      </c>
      <c r="H109" s="10" t="s">
        <v>31</v>
      </c>
      <c r="I109" s="10" t="s">
        <v>32</v>
      </c>
      <c r="J109" s="10" t="s">
        <v>31</v>
      </c>
      <c r="K109" s="10" t="s">
        <v>568</v>
      </c>
      <c r="L109" s="12" t="s">
        <v>28</v>
      </c>
      <c r="M109" s="10" t="s">
        <v>33</v>
      </c>
      <c r="N109" s="10" t="s">
        <v>34</v>
      </c>
      <c r="O109" s="12" t="s">
        <v>569</v>
      </c>
      <c r="P109" s="10" t="s">
        <v>28</v>
      </c>
      <c r="Q109" s="10" t="s">
        <v>35</v>
      </c>
    </row>
    <row r="110" s="3" customFormat="1" ht="40" customHeight="1" spans="1:18">
      <c r="A110" s="11" t="s">
        <v>570</v>
      </c>
      <c r="B110" s="11" t="s">
        <v>61</v>
      </c>
      <c r="C110" s="10" t="s">
        <v>571</v>
      </c>
      <c r="D110" s="10" t="s">
        <v>63</v>
      </c>
      <c r="E110" s="10" t="s">
        <v>572</v>
      </c>
      <c r="F110" s="12" t="s">
        <v>573</v>
      </c>
      <c r="G110" s="12" t="s">
        <v>574</v>
      </c>
      <c r="H110" s="10" t="s">
        <v>31</v>
      </c>
      <c r="I110" s="12" t="s">
        <v>575</v>
      </c>
      <c r="J110" s="12" t="s">
        <v>576</v>
      </c>
      <c r="K110" s="12" t="s">
        <v>577</v>
      </c>
      <c r="L110" s="12" t="s">
        <v>578</v>
      </c>
      <c r="M110" s="12" t="s">
        <v>579</v>
      </c>
      <c r="N110" s="12" t="s">
        <v>182</v>
      </c>
      <c r="O110" s="12" t="s">
        <v>580</v>
      </c>
      <c r="P110" s="10" t="s">
        <v>28</v>
      </c>
      <c r="Q110" s="10" t="s">
        <v>581</v>
      </c>
      <c r="R110" s="8"/>
    </row>
    <row r="111" s="3" customFormat="1" ht="40" customHeight="1" spans="1:17">
      <c r="A111" s="11" t="s">
        <v>582</v>
      </c>
      <c r="B111" s="11" t="s">
        <v>52</v>
      </c>
      <c r="C111" s="10" t="s">
        <v>141</v>
      </c>
      <c r="D111" s="10" t="s">
        <v>39</v>
      </c>
      <c r="E111" s="10" t="s">
        <v>583</v>
      </c>
      <c r="F111" s="12" t="s">
        <v>584</v>
      </c>
      <c r="G111" s="12" t="s">
        <v>585</v>
      </c>
      <c r="H111" s="12" t="s">
        <v>586</v>
      </c>
      <c r="I111" s="12" t="s">
        <v>587</v>
      </c>
      <c r="J111" s="12" t="s">
        <v>588</v>
      </c>
      <c r="K111" s="12" t="s">
        <v>589</v>
      </c>
      <c r="L111" s="12" t="s">
        <v>590</v>
      </c>
      <c r="M111" s="10" t="s">
        <v>33</v>
      </c>
      <c r="N111" s="12" t="s">
        <v>591</v>
      </c>
      <c r="O111" s="12" t="s">
        <v>592</v>
      </c>
      <c r="P111" s="10" t="s">
        <v>28</v>
      </c>
      <c r="Q111" s="10" t="s">
        <v>593</v>
      </c>
    </row>
    <row r="112" s="3" customFormat="1" ht="40" customHeight="1" spans="1:17">
      <c r="A112" s="11" t="s">
        <v>594</v>
      </c>
      <c r="B112" s="11" t="s">
        <v>595</v>
      </c>
      <c r="C112" s="10" t="s">
        <v>62</v>
      </c>
      <c r="D112" s="10" t="s">
        <v>39</v>
      </c>
      <c r="E112" s="10" t="s">
        <v>596</v>
      </c>
      <c r="F112" s="12" t="s">
        <v>597</v>
      </c>
      <c r="G112" s="12" t="s">
        <v>598</v>
      </c>
      <c r="H112" s="12" t="s">
        <v>599</v>
      </c>
      <c r="I112" s="12" t="s">
        <v>600</v>
      </c>
      <c r="J112" s="12" t="s">
        <v>601</v>
      </c>
      <c r="K112" s="12" t="s">
        <v>602</v>
      </c>
      <c r="L112" s="12" t="s">
        <v>603</v>
      </c>
      <c r="M112" s="10" t="s">
        <v>33</v>
      </c>
      <c r="N112" s="12" t="s">
        <v>604</v>
      </c>
      <c r="O112" s="10" t="s">
        <v>605</v>
      </c>
      <c r="P112" s="10" t="s">
        <v>28</v>
      </c>
      <c r="Q112" s="10" t="s">
        <v>606</v>
      </c>
    </row>
    <row r="113" s="3" customFormat="1" ht="40" customHeight="1" spans="1:17">
      <c r="A113" s="11" t="s">
        <v>607</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608</v>
      </c>
      <c r="B114" s="11" t="s">
        <v>61</v>
      </c>
      <c r="C114" s="10" t="s">
        <v>609</v>
      </c>
      <c r="D114" s="10" t="s">
        <v>610</v>
      </c>
      <c r="E114" s="10" t="s">
        <v>611</v>
      </c>
      <c r="F114" s="12" t="s">
        <v>31</v>
      </c>
      <c r="G114" s="12" t="s">
        <v>612</v>
      </c>
      <c r="H114" s="10" t="s">
        <v>31</v>
      </c>
      <c r="I114" s="10" t="s">
        <v>32</v>
      </c>
      <c r="J114" s="10" t="s">
        <v>613</v>
      </c>
      <c r="K114" s="12" t="s">
        <v>614</v>
      </c>
      <c r="L114" s="12" t="s">
        <v>615</v>
      </c>
      <c r="M114" s="10" t="s">
        <v>33</v>
      </c>
      <c r="N114" s="12" t="s">
        <v>182</v>
      </c>
      <c r="O114" s="17" t="s">
        <v>616</v>
      </c>
      <c r="P114" s="10" t="s">
        <v>28</v>
      </c>
      <c r="Q114" s="10" t="s">
        <v>617</v>
      </c>
    </row>
    <row r="115" s="3" customFormat="1" ht="40" customHeight="1" spans="1:17">
      <c r="A115" s="11" t="s">
        <v>618</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619</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6" customFormat="1" ht="40" customHeight="1" spans="1:18">
      <c r="A117" s="21" t="s">
        <v>620</v>
      </c>
      <c r="B117" s="22" t="s">
        <v>621</v>
      </c>
      <c r="C117" s="22" t="s">
        <v>112</v>
      </c>
      <c r="D117" s="22" t="s">
        <v>113</v>
      </c>
      <c r="E117" s="22" t="s">
        <v>622</v>
      </c>
      <c r="F117" s="23" t="s">
        <v>623</v>
      </c>
      <c r="G117" s="23" t="s">
        <v>624</v>
      </c>
      <c r="H117" s="23" t="s">
        <v>452</v>
      </c>
      <c r="I117" s="23" t="s">
        <v>625</v>
      </c>
      <c r="J117" s="23" t="s">
        <v>626</v>
      </c>
      <c r="K117" s="22" t="s">
        <v>627</v>
      </c>
      <c r="L117" s="23" t="s">
        <v>191</v>
      </c>
      <c r="M117" s="23" t="s">
        <v>628</v>
      </c>
      <c r="N117" s="23" t="s">
        <v>629</v>
      </c>
      <c r="O117" s="23" t="s">
        <v>630</v>
      </c>
      <c r="P117" s="22" t="s">
        <v>631</v>
      </c>
      <c r="Q117" s="22" t="s">
        <v>632</v>
      </c>
      <c r="R117" s="27"/>
    </row>
    <row r="118" s="3" customFormat="1" ht="40" customHeight="1" spans="1:17">
      <c r="A118" s="11" t="s">
        <v>633</v>
      </c>
      <c r="B118" s="10" t="s">
        <v>61</v>
      </c>
      <c r="C118" s="10" t="s">
        <v>112</v>
      </c>
      <c r="D118" s="10" t="s">
        <v>113</v>
      </c>
      <c r="E118" s="10" t="s">
        <v>634</v>
      </c>
      <c r="F118" s="12" t="s">
        <v>635</v>
      </c>
      <c r="G118" s="12" t="s">
        <v>636</v>
      </c>
      <c r="H118" s="12" t="s">
        <v>43</v>
      </c>
      <c r="I118" s="12" t="s">
        <v>637</v>
      </c>
      <c r="J118" s="12" t="s">
        <v>638</v>
      </c>
      <c r="K118" s="10" t="s">
        <v>28</v>
      </c>
      <c r="L118" s="12" t="s">
        <v>639</v>
      </c>
      <c r="M118" s="12" t="s">
        <v>640</v>
      </c>
      <c r="N118" s="12" t="s">
        <v>182</v>
      </c>
      <c r="O118" s="17" t="s">
        <v>641</v>
      </c>
      <c r="P118" s="10" t="s">
        <v>28</v>
      </c>
      <c r="Q118" s="10" t="s">
        <v>472</v>
      </c>
    </row>
    <row r="119" s="4" customFormat="1" ht="40" customHeight="1" spans="1:17">
      <c r="A119" s="13" t="s">
        <v>642</v>
      </c>
      <c r="B119" s="13" t="s">
        <v>61</v>
      </c>
      <c r="C119" s="14" t="s">
        <v>141</v>
      </c>
      <c r="D119" s="14" t="s">
        <v>39</v>
      </c>
      <c r="E119" s="14" t="s">
        <v>611</v>
      </c>
      <c r="F119" s="15" t="s">
        <v>643</v>
      </c>
      <c r="G119" s="15" t="s">
        <v>644</v>
      </c>
      <c r="H119" s="15" t="s">
        <v>31</v>
      </c>
      <c r="I119" s="15" t="s">
        <v>645</v>
      </c>
      <c r="J119" s="15" t="s">
        <v>646</v>
      </c>
      <c r="K119" s="14" t="s">
        <v>28</v>
      </c>
      <c r="L119" s="15" t="s">
        <v>647</v>
      </c>
      <c r="M119" s="14" t="s">
        <v>33</v>
      </c>
      <c r="N119" s="15" t="s">
        <v>182</v>
      </c>
      <c r="O119" s="18" t="s">
        <v>648</v>
      </c>
      <c r="P119" s="14" t="s">
        <v>28</v>
      </c>
      <c r="Q119" s="14" t="s">
        <v>649</v>
      </c>
    </row>
    <row r="120" s="7" customFormat="1" ht="40" customHeight="1" spans="1:17">
      <c r="A120" s="24" t="s">
        <v>650</v>
      </c>
      <c r="B120" s="25" t="s">
        <v>651</v>
      </c>
      <c r="C120" s="25" t="s">
        <v>652</v>
      </c>
      <c r="D120" s="25" t="s">
        <v>113</v>
      </c>
      <c r="E120" s="25" t="s">
        <v>653</v>
      </c>
      <c r="F120" s="25" t="s">
        <v>654</v>
      </c>
      <c r="G120" s="26" t="s">
        <v>188</v>
      </c>
      <c r="H120" s="25" t="s">
        <v>452</v>
      </c>
      <c r="I120" s="25" t="s">
        <v>655</v>
      </c>
      <c r="J120" s="25" t="s">
        <v>656</v>
      </c>
      <c r="K120" s="25" t="s">
        <v>657</v>
      </c>
      <c r="L120" s="25" t="s">
        <v>658</v>
      </c>
      <c r="M120" s="25" t="s">
        <v>659</v>
      </c>
      <c r="N120" s="25" t="s">
        <v>411</v>
      </c>
      <c r="O120" s="26" t="s">
        <v>660</v>
      </c>
      <c r="P120" s="25" t="s">
        <v>631</v>
      </c>
      <c r="Q120" s="25" t="s">
        <v>661</v>
      </c>
    </row>
    <row r="121" s="4" customFormat="1" ht="40" customHeight="1" spans="1:18">
      <c r="A121" s="13" t="s">
        <v>662</v>
      </c>
      <c r="B121" s="14" t="s">
        <v>61</v>
      </c>
      <c r="C121" s="14" t="s">
        <v>98</v>
      </c>
      <c r="D121" s="14" t="s">
        <v>113</v>
      </c>
      <c r="E121" s="14" t="s">
        <v>663</v>
      </c>
      <c r="F121" s="15" t="s">
        <v>664</v>
      </c>
      <c r="G121" s="15" t="s">
        <v>665</v>
      </c>
      <c r="H121" s="15" t="s">
        <v>31</v>
      </c>
      <c r="I121" s="15" t="s">
        <v>666</v>
      </c>
      <c r="J121" s="15" t="s">
        <v>667</v>
      </c>
      <c r="K121" s="15" t="s">
        <v>668</v>
      </c>
      <c r="L121" s="15" t="s">
        <v>669</v>
      </c>
      <c r="M121" s="15" t="s">
        <v>670</v>
      </c>
      <c r="N121" s="15" t="s">
        <v>671</v>
      </c>
      <c r="O121" s="15" t="s">
        <v>672</v>
      </c>
      <c r="P121" s="14" t="s">
        <v>28</v>
      </c>
      <c r="Q121" s="14" t="s">
        <v>673</v>
      </c>
      <c r="R121" s="19"/>
    </row>
    <row r="122" s="3" customFormat="1" ht="40" customHeight="1" spans="1:17">
      <c r="A122" s="11" t="s">
        <v>674</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675</v>
      </c>
      <c r="B123" s="11" t="s">
        <v>28</v>
      </c>
      <c r="C123" s="10" t="s">
        <v>676</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677</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678</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679</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680</v>
      </c>
      <c r="B127" s="11" t="s">
        <v>52</v>
      </c>
      <c r="C127" s="10" t="s">
        <v>62</v>
      </c>
      <c r="D127" s="10" t="s">
        <v>39</v>
      </c>
      <c r="E127" s="10" t="s">
        <v>54</v>
      </c>
      <c r="F127" s="12" t="s">
        <v>681</v>
      </c>
      <c r="G127" s="12" t="s">
        <v>188</v>
      </c>
      <c r="H127" s="12" t="s">
        <v>43</v>
      </c>
      <c r="I127" s="12" t="s">
        <v>682</v>
      </c>
      <c r="J127" s="12" t="s">
        <v>683</v>
      </c>
      <c r="K127" s="12" t="s">
        <v>684</v>
      </c>
      <c r="L127" s="10" t="s">
        <v>28</v>
      </c>
      <c r="M127" s="10" t="s">
        <v>33</v>
      </c>
      <c r="N127" s="12" t="s">
        <v>685</v>
      </c>
      <c r="O127" s="12" t="s">
        <v>686</v>
      </c>
      <c r="P127" s="10" t="s">
        <v>28</v>
      </c>
      <c r="Q127" s="10" t="s">
        <v>459</v>
      </c>
    </row>
    <row r="128" s="3" customFormat="1" ht="40" customHeight="1" spans="1:17">
      <c r="A128" s="11" t="s">
        <v>687</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6" customFormat="1" ht="40" customHeight="1" spans="1:17">
      <c r="A129" s="21" t="s">
        <v>688</v>
      </c>
      <c r="B129" s="21" t="s">
        <v>61</v>
      </c>
      <c r="C129" s="22" t="s">
        <v>141</v>
      </c>
      <c r="D129" s="22" t="s">
        <v>689</v>
      </c>
      <c r="E129" s="22" t="s">
        <v>80</v>
      </c>
      <c r="F129" s="23" t="s">
        <v>690</v>
      </c>
      <c r="G129" s="23" t="s">
        <v>691</v>
      </c>
      <c r="H129" s="23" t="s">
        <v>31</v>
      </c>
      <c r="I129" s="23" t="s">
        <v>692</v>
      </c>
      <c r="J129" s="23" t="s">
        <v>693</v>
      </c>
      <c r="K129" s="23" t="s">
        <v>694</v>
      </c>
      <c r="L129" s="23" t="s">
        <v>695</v>
      </c>
      <c r="M129" s="22" t="s">
        <v>33</v>
      </c>
      <c r="N129" s="22" t="s">
        <v>28</v>
      </c>
      <c r="O129" s="31" t="s">
        <v>696</v>
      </c>
      <c r="P129" s="22" t="s">
        <v>28</v>
      </c>
      <c r="Q129" s="22" t="s">
        <v>697</v>
      </c>
    </row>
    <row r="130" s="3" customFormat="1" ht="40" customHeight="1" spans="1:17">
      <c r="A130" s="11" t="s">
        <v>698</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699</v>
      </c>
      <c r="B131" s="11" t="s">
        <v>61</v>
      </c>
      <c r="C131" s="10" t="s">
        <v>700</v>
      </c>
      <c r="D131" s="10" t="s">
        <v>701</v>
      </c>
      <c r="E131" s="10" t="s">
        <v>702</v>
      </c>
      <c r="F131" s="10" t="s">
        <v>702</v>
      </c>
      <c r="G131" s="10" t="s">
        <v>702</v>
      </c>
      <c r="H131" s="10" t="s">
        <v>702</v>
      </c>
      <c r="I131" s="10" t="s">
        <v>32</v>
      </c>
      <c r="J131" s="10" t="s">
        <v>702</v>
      </c>
      <c r="K131" s="10" t="s">
        <v>702</v>
      </c>
      <c r="L131" s="10" t="s">
        <v>28</v>
      </c>
      <c r="M131" s="10" t="s">
        <v>702</v>
      </c>
      <c r="N131" s="10" t="s">
        <v>702</v>
      </c>
      <c r="O131" s="10" t="s">
        <v>702</v>
      </c>
      <c r="P131" s="10" t="s">
        <v>28</v>
      </c>
      <c r="Q131" s="10" t="s">
        <v>703</v>
      </c>
    </row>
    <row r="132" s="3" customFormat="1" ht="46" customHeight="1" spans="1:17">
      <c r="A132" s="11" t="s">
        <v>704</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705</v>
      </c>
      <c r="B133" s="10" t="s">
        <v>52</v>
      </c>
      <c r="C133" s="10" t="s">
        <v>62</v>
      </c>
      <c r="D133" s="10" t="s">
        <v>113</v>
      </c>
      <c r="E133" s="10" t="s">
        <v>706</v>
      </c>
      <c r="F133" s="12" t="s">
        <v>707</v>
      </c>
      <c r="G133" s="12" t="s">
        <v>708</v>
      </c>
      <c r="H133" s="12" t="s">
        <v>709</v>
      </c>
      <c r="I133" s="12" t="s">
        <v>710</v>
      </c>
      <c r="J133" s="12" t="s">
        <v>711</v>
      </c>
      <c r="K133" s="12" t="s">
        <v>712</v>
      </c>
      <c r="L133" s="12" t="s">
        <v>713</v>
      </c>
      <c r="M133" s="10" t="s">
        <v>440</v>
      </c>
      <c r="N133" s="10" t="s">
        <v>28</v>
      </c>
      <c r="O133" s="10" t="s">
        <v>714</v>
      </c>
      <c r="P133" s="10" t="s">
        <v>28</v>
      </c>
      <c r="Q133" s="10" t="s">
        <v>715</v>
      </c>
    </row>
    <row r="134" s="3" customFormat="1" ht="40" customHeight="1" spans="1:17">
      <c r="A134" s="11" t="s">
        <v>716</v>
      </c>
      <c r="B134" s="10" t="s">
        <v>52</v>
      </c>
      <c r="C134" s="10" t="s">
        <v>62</v>
      </c>
      <c r="D134" s="10" t="s">
        <v>113</v>
      </c>
      <c r="E134" s="10" t="s">
        <v>717</v>
      </c>
      <c r="F134" s="12" t="s">
        <v>718</v>
      </c>
      <c r="G134" s="12" t="s">
        <v>719</v>
      </c>
      <c r="H134" s="12" t="s">
        <v>43</v>
      </c>
      <c r="I134" s="12" t="s">
        <v>720</v>
      </c>
      <c r="J134" s="12" t="s">
        <v>721</v>
      </c>
      <c r="K134" s="12" t="s">
        <v>722</v>
      </c>
      <c r="L134" s="12" t="s">
        <v>723</v>
      </c>
      <c r="M134" s="12" t="s">
        <v>724</v>
      </c>
      <c r="N134" s="12" t="s">
        <v>725</v>
      </c>
      <c r="O134" s="12" t="s">
        <v>726</v>
      </c>
      <c r="P134" s="10" t="s">
        <v>28</v>
      </c>
      <c r="Q134" s="10" t="s">
        <v>489</v>
      </c>
    </row>
    <row r="135" s="3" customFormat="1" ht="52" customHeight="1" spans="1:17">
      <c r="A135" s="11" t="s">
        <v>727</v>
      </c>
      <c r="B135" s="11" t="s">
        <v>52</v>
      </c>
      <c r="C135" s="10" t="s">
        <v>62</v>
      </c>
      <c r="D135" s="10" t="s">
        <v>39</v>
      </c>
      <c r="E135" s="28" t="s">
        <v>492</v>
      </c>
      <c r="F135" s="12" t="s">
        <v>305</v>
      </c>
      <c r="G135" s="12" t="s">
        <v>728</v>
      </c>
      <c r="H135" s="12" t="s">
        <v>43</v>
      </c>
      <c r="I135" s="12" t="s">
        <v>729</v>
      </c>
      <c r="J135" s="12" t="s">
        <v>730</v>
      </c>
      <c r="K135" s="12" t="s">
        <v>28</v>
      </c>
      <c r="L135" s="12" t="s">
        <v>731</v>
      </c>
      <c r="M135" s="10" t="s">
        <v>33</v>
      </c>
      <c r="N135" s="10" t="s">
        <v>28</v>
      </c>
      <c r="O135" s="10" t="s">
        <v>28</v>
      </c>
      <c r="P135" s="10" t="s">
        <v>28</v>
      </c>
      <c r="Q135" s="10" t="s">
        <v>459</v>
      </c>
    </row>
    <row r="136" s="3" customFormat="1" ht="46" customHeight="1" spans="1:17">
      <c r="A136" s="11" t="s">
        <v>732</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733</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6" customFormat="1" ht="40" customHeight="1" spans="1:17">
      <c r="A138" s="21" t="s">
        <v>734</v>
      </c>
      <c r="B138" s="21" t="s">
        <v>28</v>
      </c>
      <c r="C138" s="22" t="s">
        <v>327</v>
      </c>
      <c r="D138" s="22" t="s">
        <v>28</v>
      </c>
      <c r="E138" s="22" t="s">
        <v>30</v>
      </c>
      <c r="F138" s="22" t="s">
        <v>31</v>
      </c>
      <c r="G138" s="22" t="s">
        <v>31</v>
      </c>
      <c r="H138" s="22" t="s">
        <v>31</v>
      </c>
      <c r="I138" s="22" t="s">
        <v>32</v>
      </c>
      <c r="J138" s="22" t="s">
        <v>31</v>
      </c>
      <c r="K138" s="23" t="s">
        <v>735</v>
      </c>
      <c r="L138" s="23" t="s">
        <v>736</v>
      </c>
      <c r="M138" s="22" t="s">
        <v>33</v>
      </c>
      <c r="N138" s="22" t="s">
        <v>34</v>
      </c>
      <c r="O138" s="22" t="s">
        <v>28</v>
      </c>
      <c r="P138" s="22" t="s">
        <v>28</v>
      </c>
      <c r="Q138" s="22" t="s">
        <v>35</v>
      </c>
    </row>
    <row r="139" s="3" customFormat="1" ht="40" customHeight="1" spans="1:17">
      <c r="A139" s="11" t="s">
        <v>737</v>
      </c>
      <c r="B139" s="11" t="s">
        <v>28</v>
      </c>
      <c r="C139" s="10" t="s">
        <v>78</v>
      </c>
      <c r="D139" s="10" t="s">
        <v>79</v>
      </c>
      <c r="E139" s="10" t="s">
        <v>80</v>
      </c>
      <c r="F139" s="10" t="s">
        <v>31</v>
      </c>
      <c r="G139" s="12" t="s">
        <v>738</v>
      </c>
      <c r="H139" s="10" t="s">
        <v>31</v>
      </c>
      <c r="I139" s="10" t="s">
        <v>32</v>
      </c>
      <c r="J139" s="10" t="s">
        <v>31</v>
      </c>
      <c r="K139" s="10" t="s">
        <v>28</v>
      </c>
      <c r="L139" s="12" t="s">
        <v>739</v>
      </c>
      <c r="M139" s="10" t="s">
        <v>33</v>
      </c>
      <c r="N139" s="10" t="s">
        <v>34</v>
      </c>
      <c r="O139" s="10" t="s">
        <v>28</v>
      </c>
      <c r="P139" s="10" t="s">
        <v>28</v>
      </c>
      <c r="Q139" s="10" t="s">
        <v>322</v>
      </c>
    </row>
    <row r="140" s="3" customFormat="1" ht="40" customHeight="1" spans="1:17">
      <c r="A140" s="11" t="s">
        <v>740</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741</v>
      </c>
      <c r="B141" s="11" t="s">
        <v>52</v>
      </c>
      <c r="C141" s="10" t="s">
        <v>62</v>
      </c>
      <c r="D141" s="10" t="s">
        <v>39</v>
      </c>
      <c r="E141" s="10" t="s">
        <v>294</v>
      </c>
      <c r="F141" s="12" t="s">
        <v>305</v>
      </c>
      <c r="G141" s="12" t="s">
        <v>728</v>
      </c>
      <c r="H141" s="12" t="s">
        <v>742</v>
      </c>
      <c r="I141" s="12" t="s">
        <v>743</v>
      </c>
      <c r="J141" s="12" t="s">
        <v>744</v>
      </c>
      <c r="K141" s="10" t="s">
        <v>28</v>
      </c>
      <c r="L141" s="12" t="s">
        <v>745</v>
      </c>
      <c r="M141" s="10" t="s">
        <v>33</v>
      </c>
      <c r="N141" s="10" t="s">
        <v>28</v>
      </c>
      <c r="O141" s="10" t="s">
        <v>28</v>
      </c>
      <c r="P141" s="10" t="s">
        <v>28</v>
      </c>
      <c r="Q141" s="10" t="s">
        <v>459</v>
      </c>
    </row>
    <row r="142" s="3" customFormat="1" ht="40" customHeight="1" spans="1:17">
      <c r="A142" s="11" t="s">
        <v>746</v>
      </c>
      <c r="B142" s="11" t="s">
        <v>52</v>
      </c>
      <c r="C142" s="10" t="s">
        <v>62</v>
      </c>
      <c r="D142" s="10" t="s">
        <v>39</v>
      </c>
      <c r="E142" s="10" t="s">
        <v>474</v>
      </c>
      <c r="F142" s="12" t="s">
        <v>747</v>
      </c>
      <c r="G142" s="12" t="s">
        <v>748</v>
      </c>
      <c r="H142" s="12" t="s">
        <v>749</v>
      </c>
      <c r="I142" s="12" t="s">
        <v>750</v>
      </c>
      <c r="J142" s="12" t="s">
        <v>751</v>
      </c>
      <c r="K142" s="12" t="s">
        <v>752</v>
      </c>
      <c r="L142" s="12" t="s">
        <v>753</v>
      </c>
      <c r="M142" s="10" t="s">
        <v>33</v>
      </c>
      <c r="N142" s="12" t="s">
        <v>754</v>
      </c>
      <c r="O142" s="12" t="s">
        <v>755</v>
      </c>
      <c r="P142" s="10" t="s">
        <v>28</v>
      </c>
      <c r="Q142" s="10" t="s">
        <v>459</v>
      </c>
    </row>
    <row r="143" s="3" customFormat="1" ht="40" customHeight="1" spans="1:17">
      <c r="A143" s="11" t="s">
        <v>756</v>
      </c>
      <c r="B143" s="11" t="s">
        <v>28</v>
      </c>
      <c r="C143" s="10" t="s">
        <v>757</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758</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759</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760</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6" customFormat="1" ht="40" customHeight="1" spans="1:17">
      <c r="A147" s="21" t="s">
        <v>761</v>
      </c>
      <c r="B147" s="21" t="s">
        <v>52</v>
      </c>
      <c r="C147" s="22" t="s">
        <v>62</v>
      </c>
      <c r="D147" s="22" t="s">
        <v>39</v>
      </c>
      <c r="E147" s="22" t="s">
        <v>762</v>
      </c>
      <c r="F147" s="23" t="s">
        <v>305</v>
      </c>
      <c r="G147" s="23" t="s">
        <v>763</v>
      </c>
      <c r="H147" s="23" t="s">
        <v>43</v>
      </c>
      <c r="I147" s="23" t="s">
        <v>764</v>
      </c>
      <c r="J147" s="23" t="s">
        <v>765</v>
      </c>
      <c r="K147" s="22" t="s">
        <v>28</v>
      </c>
      <c r="L147" s="23" t="s">
        <v>766</v>
      </c>
      <c r="M147" s="22" t="s">
        <v>33</v>
      </c>
      <c r="N147" s="23" t="s">
        <v>767</v>
      </c>
      <c r="O147" s="23" t="s">
        <v>768</v>
      </c>
      <c r="P147" s="22" t="s">
        <v>28</v>
      </c>
      <c r="Q147" s="22" t="s">
        <v>459</v>
      </c>
    </row>
    <row r="148" s="3" customFormat="1" ht="40" customHeight="1" spans="1:17">
      <c r="A148" s="11" t="s">
        <v>769</v>
      </c>
      <c r="B148" s="11" t="s">
        <v>28</v>
      </c>
      <c r="C148" s="10" t="s">
        <v>141</v>
      </c>
      <c r="D148" s="10" t="s">
        <v>79</v>
      </c>
      <c r="E148" s="10" t="s">
        <v>80</v>
      </c>
      <c r="F148" s="10" t="s">
        <v>31</v>
      </c>
      <c r="G148" s="10" t="s">
        <v>770</v>
      </c>
      <c r="H148" s="10" t="s">
        <v>31</v>
      </c>
      <c r="I148" s="10" t="s">
        <v>32</v>
      </c>
      <c r="J148" s="10" t="s">
        <v>31</v>
      </c>
      <c r="K148" s="10" t="s">
        <v>28</v>
      </c>
      <c r="L148" s="10" t="s">
        <v>28</v>
      </c>
      <c r="M148" s="10" t="s">
        <v>33</v>
      </c>
      <c r="N148" s="10" t="s">
        <v>34</v>
      </c>
      <c r="O148" s="10" t="s">
        <v>28</v>
      </c>
      <c r="P148" s="10" t="s">
        <v>28</v>
      </c>
      <c r="Q148" s="10" t="s">
        <v>771</v>
      </c>
    </row>
    <row r="149" s="3" customFormat="1" ht="40" customHeight="1" spans="1:17">
      <c r="A149" s="11" t="s">
        <v>772</v>
      </c>
      <c r="B149" s="11" t="s">
        <v>28</v>
      </c>
      <c r="C149" s="10" t="s">
        <v>78</v>
      </c>
      <c r="D149" s="10" t="s">
        <v>79</v>
      </c>
      <c r="E149" s="10" t="s">
        <v>80</v>
      </c>
      <c r="F149" s="10" t="s">
        <v>31</v>
      </c>
      <c r="G149" s="12" t="s">
        <v>773</v>
      </c>
      <c r="H149" s="10" t="s">
        <v>31</v>
      </c>
      <c r="I149" s="10" t="s">
        <v>32</v>
      </c>
      <c r="J149" s="10" t="s">
        <v>31</v>
      </c>
      <c r="K149" s="10" t="s">
        <v>28</v>
      </c>
      <c r="L149" s="10" t="s">
        <v>28</v>
      </c>
      <c r="M149" s="10" t="s">
        <v>33</v>
      </c>
      <c r="N149" s="10" t="s">
        <v>34</v>
      </c>
      <c r="O149" s="10" t="s">
        <v>28</v>
      </c>
      <c r="P149" s="10" t="s">
        <v>28</v>
      </c>
      <c r="Q149" s="10" t="s">
        <v>322</v>
      </c>
    </row>
    <row r="150" s="3" customFormat="1" ht="40" customHeight="1" spans="1:17">
      <c r="A150" s="11" t="s">
        <v>774</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775</v>
      </c>
      <c r="B151" s="11" t="s">
        <v>28</v>
      </c>
      <c r="C151" s="10" t="s">
        <v>76</v>
      </c>
      <c r="D151" s="10" t="s">
        <v>28</v>
      </c>
      <c r="E151" s="10" t="s">
        <v>30</v>
      </c>
      <c r="F151" s="10" t="s">
        <v>31</v>
      </c>
      <c r="G151" s="10" t="s">
        <v>31</v>
      </c>
      <c r="H151" s="10" t="s">
        <v>31</v>
      </c>
      <c r="I151" s="12" t="s">
        <v>32</v>
      </c>
      <c r="J151" s="12" t="s">
        <v>31</v>
      </c>
      <c r="K151" s="12" t="s">
        <v>776</v>
      </c>
      <c r="L151" s="12" t="s">
        <v>28</v>
      </c>
      <c r="M151" s="10" t="s">
        <v>33</v>
      </c>
      <c r="N151" s="10" t="s">
        <v>34</v>
      </c>
      <c r="O151" s="10" t="s">
        <v>28</v>
      </c>
      <c r="P151" s="10" t="s">
        <v>28</v>
      </c>
      <c r="Q151" s="10" t="s">
        <v>35</v>
      </c>
    </row>
    <row r="152" s="3" customFormat="1" ht="40" customHeight="1" spans="1:18">
      <c r="A152" s="11" t="s">
        <v>777</v>
      </c>
      <c r="B152" s="10" t="s">
        <v>61</v>
      </c>
      <c r="C152" s="10" t="s">
        <v>112</v>
      </c>
      <c r="D152" s="10" t="s">
        <v>113</v>
      </c>
      <c r="E152" s="10" t="s">
        <v>778</v>
      </c>
      <c r="F152" s="12" t="s">
        <v>779</v>
      </c>
      <c r="G152" s="12" t="s">
        <v>780</v>
      </c>
      <c r="H152" s="12" t="s">
        <v>31</v>
      </c>
      <c r="I152" s="12" t="s">
        <v>781</v>
      </c>
      <c r="J152" s="12" t="s">
        <v>782</v>
      </c>
      <c r="K152" s="12" t="s">
        <v>783</v>
      </c>
      <c r="L152" s="12" t="s">
        <v>784</v>
      </c>
      <c r="M152" s="12" t="s">
        <v>785</v>
      </c>
      <c r="N152" s="12" t="s">
        <v>786</v>
      </c>
      <c r="O152" s="12" t="s">
        <v>787</v>
      </c>
      <c r="P152" s="10" t="s">
        <v>28</v>
      </c>
      <c r="Q152" s="14" t="s">
        <v>472</v>
      </c>
      <c r="R152" s="8"/>
    </row>
    <row r="153" s="6" customFormat="1" ht="40" customHeight="1" spans="1:18">
      <c r="A153" s="21" t="s">
        <v>788</v>
      </c>
      <c r="B153" s="22" t="s">
        <v>61</v>
      </c>
      <c r="C153" s="22" t="s">
        <v>112</v>
      </c>
      <c r="D153" s="22" t="s">
        <v>113</v>
      </c>
      <c r="E153" s="22" t="s">
        <v>174</v>
      </c>
      <c r="F153" s="23" t="s">
        <v>789</v>
      </c>
      <c r="G153" s="23" t="s">
        <v>790</v>
      </c>
      <c r="H153" s="23" t="s">
        <v>791</v>
      </c>
      <c r="I153" s="23" t="s">
        <v>792</v>
      </c>
      <c r="J153" s="23" t="s">
        <v>793</v>
      </c>
      <c r="K153" s="23" t="s">
        <v>794</v>
      </c>
      <c r="L153" s="23" t="s">
        <v>795</v>
      </c>
      <c r="M153" s="23" t="s">
        <v>796</v>
      </c>
      <c r="N153" s="23" t="s">
        <v>797</v>
      </c>
      <c r="O153" s="31" t="s">
        <v>798</v>
      </c>
      <c r="P153" s="22" t="s">
        <v>28</v>
      </c>
      <c r="Q153" s="22" t="s">
        <v>472</v>
      </c>
      <c r="R153" s="27"/>
    </row>
    <row r="154" s="3" customFormat="1" ht="40" customHeight="1" spans="1:17">
      <c r="A154" s="11" t="s">
        <v>799</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800</v>
      </c>
      <c r="B155" s="11" t="s">
        <v>37</v>
      </c>
      <c r="C155" s="10" t="s">
        <v>141</v>
      </c>
      <c r="D155" s="10" t="s">
        <v>801</v>
      </c>
      <c r="E155" s="10" t="s">
        <v>802</v>
      </c>
      <c r="F155" s="10" t="s">
        <v>31</v>
      </c>
      <c r="G155" s="12" t="s">
        <v>803</v>
      </c>
      <c r="H155" s="10" t="s">
        <v>31</v>
      </c>
      <c r="I155" s="10" t="s">
        <v>32</v>
      </c>
      <c r="J155" s="10" t="s">
        <v>31</v>
      </c>
      <c r="K155" s="10" t="s">
        <v>28</v>
      </c>
      <c r="L155" s="12" t="s">
        <v>804</v>
      </c>
      <c r="M155" s="10" t="s">
        <v>33</v>
      </c>
      <c r="N155" s="10" t="s">
        <v>28</v>
      </c>
      <c r="O155" s="10" t="s">
        <v>28</v>
      </c>
      <c r="P155" s="10" t="s">
        <v>28</v>
      </c>
      <c r="Q155" s="10" t="s">
        <v>805</v>
      </c>
    </row>
    <row r="156" s="3" customFormat="1" ht="40" customHeight="1" spans="1:17">
      <c r="A156" s="11" t="s">
        <v>806</v>
      </c>
      <c r="B156" s="10" t="s">
        <v>807</v>
      </c>
      <c r="C156" s="10" t="s">
        <v>197</v>
      </c>
      <c r="D156" s="10" t="s">
        <v>808</v>
      </c>
      <c r="E156" s="10" t="s">
        <v>778</v>
      </c>
      <c r="F156" s="12" t="s">
        <v>809</v>
      </c>
      <c r="G156" s="12" t="s">
        <v>810</v>
      </c>
      <c r="H156" s="12" t="s">
        <v>811</v>
      </c>
      <c r="I156" s="12" t="s">
        <v>812</v>
      </c>
      <c r="J156" s="12" t="s">
        <v>813</v>
      </c>
      <c r="K156" s="12" t="s">
        <v>28</v>
      </c>
      <c r="L156" s="12" t="s">
        <v>28</v>
      </c>
      <c r="M156" s="12" t="s">
        <v>814</v>
      </c>
      <c r="N156" s="12" t="s">
        <v>814</v>
      </c>
      <c r="O156" s="12" t="s">
        <v>28</v>
      </c>
      <c r="P156" s="10" t="s">
        <v>815</v>
      </c>
      <c r="Q156" s="10" t="s">
        <v>816</v>
      </c>
    </row>
    <row r="157" s="3" customFormat="1" ht="40" customHeight="1" spans="1:17">
      <c r="A157" s="11" t="s">
        <v>817</v>
      </c>
      <c r="B157" s="11" t="s">
        <v>52</v>
      </c>
      <c r="C157" s="10" t="s">
        <v>141</v>
      </c>
      <c r="D157" s="10" t="s">
        <v>39</v>
      </c>
      <c r="E157" s="10" t="s">
        <v>54</v>
      </c>
      <c r="F157" s="12" t="s">
        <v>818</v>
      </c>
      <c r="G157" s="12" t="s">
        <v>819</v>
      </c>
      <c r="H157" s="12" t="s">
        <v>820</v>
      </c>
      <c r="I157" s="12" t="s">
        <v>308</v>
      </c>
      <c r="J157" s="12" t="s">
        <v>821</v>
      </c>
      <c r="K157" s="12" t="s">
        <v>46</v>
      </c>
      <c r="L157" s="12" t="s">
        <v>822</v>
      </c>
      <c r="M157" s="10" t="s">
        <v>33</v>
      </c>
      <c r="N157" s="10" t="s">
        <v>28</v>
      </c>
      <c r="O157" s="10" t="s">
        <v>28</v>
      </c>
      <c r="P157" s="10" t="s">
        <v>28</v>
      </c>
      <c r="Q157" s="10" t="s">
        <v>593</v>
      </c>
    </row>
    <row r="158" s="3" customFormat="1" ht="40" customHeight="1" spans="1:17">
      <c r="A158" s="11" t="s">
        <v>823</v>
      </c>
      <c r="B158" s="11" t="s">
        <v>52</v>
      </c>
      <c r="C158" s="10" t="s">
        <v>62</v>
      </c>
      <c r="D158" s="10" t="s">
        <v>39</v>
      </c>
      <c r="E158" s="11" t="s">
        <v>304</v>
      </c>
      <c r="F158" s="12" t="s">
        <v>824</v>
      </c>
      <c r="G158" s="12" t="s">
        <v>825</v>
      </c>
      <c r="H158" s="12" t="s">
        <v>31</v>
      </c>
      <c r="I158" s="12" t="s">
        <v>826</v>
      </c>
      <c r="J158" s="12" t="s">
        <v>827</v>
      </c>
      <c r="K158" s="12" t="s">
        <v>828</v>
      </c>
      <c r="L158" s="12" t="s">
        <v>829</v>
      </c>
      <c r="M158" s="10" t="s">
        <v>33</v>
      </c>
      <c r="N158" s="10" t="s">
        <v>28</v>
      </c>
      <c r="O158" s="10" t="s">
        <v>28</v>
      </c>
      <c r="P158" s="10" t="s">
        <v>28</v>
      </c>
      <c r="Q158" s="10" t="s">
        <v>459</v>
      </c>
    </row>
    <row r="159" s="3" customFormat="1" ht="40" customHeight="1" spans="1:17">
      <c r="A159" s="11" t="s">
        <v>830</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831</v>
      </c>
      <c r="B160" s="11" t="s">
        <v>52</v>
      </c>
      <c r="C160" s="10" t="s">
        <v>141</v>
      </c>
      <c r="D160" s="10" t="s">
        <v>39</v>
      </c>
      <c r="E160" s="10" t="s">
        <v>832</v>
      </c>
      <c r="F160" s="12" t="s">
        <v>584</v>
      </c>
      <c r="G160" s="12" t="s">
        <v>728</v>
      </c>
      <c r="H160" s="12" t="s">
        <v>43</v>
      </c>
      <c r="I160" s="12" t="s">
        <v>833</v>
      </c>
      <c r="J160" s="10" t="s">
        <v>834</v>
      </c>
      <c r="K160" s="10" t="s">
        <v>28</v>
      </c>
      <c r="L160" s="12" t="s">
        <v>835</v>
      </c>
      <c r="M160" s="10" t="s">
        <v>33</v>
      </c>
      <c r="N160" s="10" t="s">
        <v>28</v>
      </c>
      <c r="O160" s="10" t="s">
        <v>28</v>
      </c>
      <c r="P160" s="10" t="s">
        <v>28</v>
      </c>
      <c r="Q160" s="10" t="s">
        <v>593</v>
      </c>
    </row>
    <row r="161" s="3" customFormat="1" ht="40" customHeight="1" spans="1:17">
      <c r="A161" s="11" t="s">
        <v>836</v>
      </c>
      <c r="B161" s="11" t="s">
        <v>28</v>
      </c>
      <c r="C161" s="10" t="s">
        <v>76</v>
      </c>
      <c r="D161" s="10" t="s">
        <v>28</v>
      </c>
      <c r="E161" s="10" t="s">
        <v>30</v>
      </c>
      <c r="F161" s="10" t="s">
        <v>31</v>
      </c>
      <c r="G161" s="10" t="s">
        <v>31</v>
      </c>
      <c r="H161" s="10" t="s">
        <v>31</v>
      </c>
      <c r="I161" s="10" t="s">
        <v>32</v>
      </c>
      <c r="J161" s="10" t="s">
        <v>31</v>
      </c>
      <c r="K161" s="12" t="s">
        <v>837</v>
      </c>
      <c r="L161" s="12" t="s">
        <v>838</v>
      </c>
      <c r="M161" s="10" t="s">
        <v>33</v>
      </c>
      <c r="N161" s="10" t="s">
        <v>28</v>
      </c>
      <c r="O161" s="10" t="s">
        <v>28</v>
      </c>
      <c r="P161" s="10" t="s">
        <v>28</v>
      </c>
      <c r="Q161" s="10" t="s">
        <v>35</v>
      </c>
    </row>
    <row r="162" s="3" customFormat="1" ht="40" customHeight="1" spans="1:17">
      <c r="A162" s="11" t="s">
        <v>839</v>
      </c>
      <c r="B162" s="11" t="s">
        <v>61</v>
      </c>
      <c r="C162" s="10" t="s">
        <v>840</v>
      </c>
      <c r="D162" s="10" t="s">
        <v>841</v>
      </c>
      <c r="E162" s="10" t="s">
        <v>842</v>
      </c>
      <c r="F162" s="12" t="s">
        <v>31</v>
      </c>
      <c r="G162" s="12" t="s">
        <v>843</v>
      </c>
      <c r="H162" s="12" t="s">
        <v>31</v>
      </c>
      <c r="I162" s="12" t="s">
        <v>32</v>
      </c>
      <c r="J162" s="12" t="s">
        <v>31</v>
      </c>
      <c r="K162" s="12" t="s">
        <v>844</v>
      </c>
      <c r="L162" s="12" t="s">
        <v>845</v>
      </c>
      <c r="M162" s="10" t="s">
        <v>33</v>
      </c>
      <c r="N162" s="12" t="s">
        <v>846</v>
      </c>
      <c r="O162" s="17" t="s">
        <v>847</v>
      </c>
      <c r="P162" s="10" t="s">
        <v>28</v>
      </c>
      <c r="Q162" s="10" t="s">
        <v>848</v>
      </c>
    </row>
    <row r="163" s="3" customFormat="1" ht="40" customHeight="1" spans="1:18">
      <c r="A163" s="11" t="s">
        <v>849</v>
      </c>
      <c r="B163" s="11" t="s">
        <v>61</v>
      </c>
      <c r="C163" s="10" t="s">
        <v>385</v>
      </c>
      <c r="D163" s="10" t="s">
        <v>39</v>
      </c>
      <c r="E163" s="10" t="s">
        <v>850</v>
      </c>
      <c r="F163" s="12" t="s">
        <v>851</v>
      </c>
      <c r="G163" s="12" t="s">
        <v>852</v>
      </c>
      <c r="H163" s="12" t="s">
        <v>853</v>
      </c>
      <c r="I163" s="12" t="s">
        <v>854</v>
      </c>
      <c r="J163" s="12" t="s">
        <v>855</v>
      </c>
      <c r="K163" s="12" t="s">
        <v>856</v>
      </c>
      <c r="L163" s="12" t="s">
        <v>857</v>
      </c>
      <c r="M163" s="10" t="s">
        <v>33</v>
      </c>
      <c r="N163" s="12" t="s">
        <v>266</v>
      </c>
      <c r="O163" s="17" t="s">
        <v>858</v>
      </c>
      <c r="P163" s="10" t="s">
        <v>28</v>
      </c>
      <c r="Q163" s="10" t="s">
        <v>859</v>
      </c>
      <c r="R163" s="8"/>
    </row>
    <row r="164" s="3" customFormat="1" ht="40" customHeight="1" spans="1:18">
      <c r="A164" s="11" t="s">
        <v>860</v>
      </c>
      <c r="B164" s="10" t="s">
        <v>861</v>
      </c>
      <c r="C164" s="10" t="s">
        <v>112</v>
      </c>
      <c r="D164" s="10" t="s">
        <v>113</v>
      </c>
      <c r="E164" s="10" t="s">
        <v>862</v>
      </c>
      <c r="F164" s="12" t="s">
        <v>863</v>
      </c>
      <c r="G164" s="12" t="s">
        <v>864</v>
      </c>
      <c r="H164" s="12" t="s">
        <v>31</v>
      </c>
      <c r="I164" s="12" t="s">
        <v>865</v>
      </c>
      <c r="J164" s="12" t="s">
        <v>866</v>
      </c>
      <c r="K164" s="16" t="s">
        <v>867</v>
      </c>
      <c r="L164" s="12" t="s">
        <v>868</v>
      </c>
      <c r="M164" s="16" t="s">
        <v>869</v>
      </c>
      <c r="N164" s="32" t="s">
        <v>870</v>
      </c>
      <c r="O164" s="17" t="s">
        <v>871</v>
      </c>
      <c r="P164" s="10" t="s">
        <v>872</v>
      </c>
      <c r="Q164" s="14" t="s">
        <v>873</v>
      </c>
      <c r="R164" s="8"/>
    </row>
    <row r="165" s="3" customFormat="1" ht="40" customHeight="1" spans="1:17">
      <c r="A165" s="11" t="s">
        <v>874</v>
      </c>
      <c r="B165" s="11" t="s">
        <v>61</v>
      </c>
      <c r="C165" s="14" t="s">
        <v>141</v>
      </c>
      <c r="D165" s="10" t="s">
        <v>875</v>
      </c>
      <c r="E165" s="10" t="s">
        <v>876</v>
      </c>
      <c r="F165" s="12" t="s">
        <v>877</v>
      </c>
      <c r="G165" s="12" t="s">
        <v>878</v>
      </c>
      <c r="H165" s="12" t="s">
        <v>879</v>
      </c>
      <c r="I165" s="12" t="s">
        <v>880</v>
      </c>
      <c r="J165" s="12" t="s">
        <v>881</v>
      </c>
      <c r="K165" s="12" t="s">
        <v>882</v>
      </c>
      <c r="L165" s="12" t="s">
        <v>883</v>
      </c>
      <c r="M165" s="12" t="s">
        <v>884</v>
      </c>
      <c r="N165" s="12" t="s">
        <v>884</v>
      </c>
      <c r="O165" s="10" t="s">
        <v>28</v>
      </c>
      <c r="P165" s="12" t="s">
        <v>885</v>
      </c>
      <c r="Q165" s="10" t="s">
        <v>886</v>
      </c>
    </row>
    <row r="166" s="3" customFormat="1" ht="40" customHeight="1" spans="1:17">
      <c r="A166" s="11" t="s">
        <v>887</v>
      </c>
      <c r="B166" s="11" t="s">
        <v>28</v>
      </c>
      <c r="C166" s="10" t="s">
        <v>888</v>
      </c>
      <c r="D166" s="10" t="s">
        <v>79</v>
      </c>
      <c r="E166" s="10" t="s">
        <v>80</v>
      </c>
      <c r="F166" s="12" t="s">
        <v>31</v>
      </c>
      <c r="G166" s="12" t="s">
        <v>889</v>
      </c>
      <c r="H166" s="12" t="s">
        <v>31</v>
      </c>
      <c r="I166" s="12" t="s">
        <v>32</v>
      </c>
      <c r="J166" s="12" t="s">
        <v>31</v>
      </c>
      <c r="K166" s="12" t="s">
        <v>31</v>
      </c>
      <c r="L166" s="12" t="s">
        <v>890</v>
      </c>
      <c r="M166" s="10" t="s">
        <v>33</v>
      </c>
      <c r="N166" s="10" t="s">
        <v>34</v>
      </c>
      <c r="O166" s="17" t="s">
        <v>891</v>
      </c>
      <c r="P166" s="10" t="s">
        <v>28</v>
      </c>
      <c r="Q166" s="10" t="s">
        <v>892</v>
      </c>
    </row>
    <row r="167" s="3" customFormat="1" ht="40" customHeight="1" spans="1:18">
      <c r="A167" s="11" t="s">
        <v>893</v>
      </c>
      <c r="B167" s="11" t="s">
        <v>61</v>
      </c>
      <c r="C167" s="14" t="s">
        <v>141</v>
      </c>
      <c r="D167" s="10" t="s">
        <v>875</v>
      </c>
      <c r="E167" s="10" t="s">
        <v>894</v>
      </c>
      <c r="F167" s="12" t="s">
        <v>31</v>
      </c>
      <c r="G167" s="12" t="s">
        <v>895</v>
      </c>
      <c r="H167" s="12" t="s">
        <v>31</v>
      </c>
      <c r="I167" s="12" t="s">
        <v>896</v>
      </c>
      <c r="J167" s="12" t="s">
        <v>897</v>
      </c>
      <c r="K167" s="12" t="s">
        <v>898</v>
      </c>
      <c r="L167" s="12" t="s">
        <v>899</v>
      </c>
      <c r="M167" s="12" t="s">
        <v>900</v>
      </c>
      <c r="N167" s="12" t="s">
        <v>901</v>
      </c>
      <c r="O167" s="10" t="s">
        <v>28</v>
      </c>
      <c r="P167" s="12" t="s">
        <v>902</v>
      </c>
      <c r="Q167" s="15" t="s">
        <v>903</v>
      </c>
      <c r="R167" s="8"/>
    </row>
    <row r="168" s="6" customFormat="1" ht="40" customHeight="1" spans="1:17">
      <c r="A168" s="21" t="s">
        <v>904</v>
      </c>
      <c r="B168" s="21" t="s">
        <v>28</v>
      </c>
      <c r="C168" s="22" t="s">
        <v>62</v>
      </c>
      <c r="D168" s="22" t="s">
        <v>79</v>
      </c>
      <c r="E168" s="22" t="s">
        <v>30</v>
      </c>
      <c r="F168" s="22" t="s">
        <v>31</v>
      </c>
      <c r="G168" s="22" t="s">
        <v>905</v>
      </c>
      <c r="H168" s="22" t="s">
        <v>31</v>
      </c>
      <c r="I168" s="22" t="s">
        <v>32</v>
      </c>
      <c r="J168" s="22" t="s">
        <v>31</v>
      </c>
      <c r="K168" s="23" t="s">
        <v>28</v>
      </c>
      <c r="L168" s="23" t="s">
        <v>906</v>
      </c>
      <c r="M168" s="22" t="s">
        <v>33</v>
      </c>
      <c r="N168" s="22" t="s">
        <v>28</v>
      </c>
      <c r="O168" s="22" t="s">
        <v>28</v>
      </c>
      <c r="P168" s="22" t="s">
        <v>28</v>
      </c>
      <c r="Q168" s="22" t="s">
        <v>907</v>
      </c>
    </row>
    <row r="169" s="3" customFormat="1" ht="40" customHeight="1" spans="1:17">
      <c r="A169" s="11" t="s">
        <v>908</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909</v>
      </c>
      <c r="B170" s="11" t="s">
        <v>28</v>
      </c>
      <c r="C170" s="10" t="s">
        <v>141</v>
      </c>
      <c r="D170" s="10" t="s">
        <v>79</v>
      </c>
      <c r="E170" s="10" t="s">
        <v>80</v>
      </c>
      <c r="F170" s="12" t="s">
        <v>31</v>
      </c>
      <c r="G170" s="12" t="s">
        <v>31</v>
      </c>
      <c r="H170" s="12" t="s">
        <v>31</v>
      </c>
      <c r="I170" s="12" t="s">
        <v>32</v>
      </c>
      <c r="J170" s="10" t="s">
        <v>31</v>
      </c>
      <c r="K170" s="12" t="s">
        <v>910</v>
      </c>
      <c r="L170" s="12" t="s">
        <v>911</v>
      </c>
      <c r="M170" s="10" t="s">
        <v>33</v>
      </c>
      <c r="N170" s="10" t="s">
        <v>28</v>
      </c>
      <c r="O170" s="10" t="s">
        <v>28</v>
      </c>
      <c r="P170" s="10" t="s">
        <v>28</v>
      </c>
      <c r="Q170" s="10" t="s">
        <v>912</v>
      </c>
    </row>
    <row r="171" s="3" customFormat="1" ht="40" customHeight="1" spans="1:17">
      <c r="A171" s="11" t="s">
        <v>913</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914</v>
      </c>
      <c r="B172" s="11" t="s">
        <v>61</v>
      </c>
      <c r="C172" s="10" t="s">
        <v>62</v>
      </c>
      <c r="D172" s="10" t="s">
        <v>915</v>
      </c>
      <c r="E172" s="10" t="s">
        <v>916</v>
      </c>
      <c r="F172" s="12" t="s">
        <v>917</v>
      </c>
      <c r="G172" s="12" t="s">
        <v>918</v>
      </c>
      <c r="H172" s="12" t="s">
        <v>31</v>
      </c>
      <c r="I172" s="12" t="s">
        <v>919</v>
      </c>
      <c r="J172" s="12" t="s">
        <v>920</v>
      </c>
      <c r="K172" s="12" t="s">
        <v>921</v>
      </c>
      <c r="L172" s="12" t="s">
        <v>890</v>
      </c>
      <c r="M172" s="10" t="s">
        <v>33</v>
      </c>
      <c r="N172" s="12" t="s">
        <v>182</v>
      </c>
      <c r="O172" s="17" t="s">
        <v>922</v>
      </c>
      <c r="P172" s="10" t="s">
        <v>28</v>
      </c>
      <c r="Q172" s="10" t="s">
        <v>923</v>
      </c>
      <c r="R172" s="8"/>
    </row>
    <row r="173" s="3" customFormat="1" ht="40" customHeight="1" spans="1:17">
      <c r="A173" s="11" t="s">
        <v>924</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925</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926</v>
      </c>
      <c r="B175" s="11" t="s">
        <v>28</v>
      </c>
      <c r="C175" s="10" t="s">
        <v>141</v>
      </c>
      <c r="D175" s="10" t="s">
        <v>927</v>
      </c>
      <c r="E175" s="10" t="s">
        <v>928</v>
      </c>
      <c r="F175" s="10" t="s">
        <v>928</v>
      </c>
      <c r="G175" s="10" t="s">
        <v>928</v>
      </c>
      <c r="H175" s="10" t="s">
        <v>928</v>
      </c>
      <c r="I175" s="10" t="s">
        <v>928</v>
      </c>
      <c r="J175" s="10" t="s">
        <v>928</v>
      </c>
      <c r="K175" s="10" t="s">
        <v>928</v>
      </c>
      <c r="L175" s="10" t="s">
        <v>928</v>
      </c>
      <c r="M175" s="10" t="s">
        <v>928</v>
      </c>
      <c r="N175" s="10" t="s">
        <v>928</v>
      </c>
      <c r="O175" s="10" t="s">
        <v>928</v>
      </c>
      <c r="P175" s="10" t="s">
        <v>928</v>
      </c>
      <c r="Q175" s="10" t="s">
        <v>928</v>
      </c>
    </row>
    <row r="176" s="3" customFormat="1" ht="40" customHeight="1" spans="1:17">
      <c r="A176" s="11" t="s">
        <v>929</v>
      </c>
      <c r="B176" s="11" t="s">
        <v>28</v>
      </c>
      <c r="C176" s="10" t="s">
        <v>141</v>
      </c>
      <c r="D176" s="10" t="s">
        <v>927</v>
      </c>
      <c r="E176" s="10" t="s">
        <v>928</v>
      </c>
      <c r="F176" s="10" t="s">
        <v>928</v>
      </c>
      <c r="G176" s="10" t="s">
        <v>928</v>
      </c>
      <c r="H176" s="10" t="s">
        <v>928</v>
      </c>
      <c r="I176" s="10" t="s">
        <v>928</v>
      </c>
      <c r="J176" s="10" t="s">
        <v>928</v>
      </c>
      <c r="K176" s="10" t="s">
        <v>928</v>
      </c>
      <c r="L176" s="10" t="s">
        <v>928</v>
      </c>
      <c r="M176" s="10" t="s">
        <v>928</v>
      </c>
      <c r="N176" s="10" t="s">
        <v>928</v>
      </c>
      <c r="O176" s="10" t="s">
        <v>928</v>
      </c>
      <c r="P176" s="10" t="s">
        <v>928</v>
      </c>
      <c r="Q176" s="10" t="s">
        <v>928</v>
      </c>
    </row>
    <row r="177" s="3" customFormat="1" ht="40" customHeight="1" spans="1:17">
      <c r="A177" s="11" t="s">
        <v>930</v>
      </c>
      <c r="B177" s="11" t="s">
        <v>28</v>
      </c>
      <c r="C177" s="10" t="s">
        <v>141</v>
      </c>
      <c r="D177" s="10" t="s">
        <v>927</v>
      </c>
      <c r="E177" s="10" t="s">
        <v>928</v>
      </c>
      <c r="F177" s="10" t="s">
        <v>928</v>
      </c>
      <c r="G177" s="10" t="s">
        <v>928</v>
      </c>
      <c r="H177" s="10" t="s">
        <v>928</v>
      </c>
      <c r="I177" s="10" t="s">
        <v>928</v>
      </c>
      <c r="J177" s="10" t="s">
        <v>928</v>
      </c>
      <c r="K177" s="10" t="s">
        <v>928</v>
      </c>
      <c r="L177" s="10" t="s">
        <v>928</v>
      </c>
      <c r="M177" s="10" t="s">
        <v>928</v>
      </c>
      <c r="N177" s="10" t="s">
        <v>928</v>
      </c>
      <c r="O177" s="10" t="s">
        <v>928</v>
      </c>
      <c r="P177" s="10" t="s">
        <v>928</v>
      </c>
      <c r="Q177" s="10" t="s">
        <v>928</v>
      </c>
    </row>
    <row r="178" s="3" customFormat="1" ht="40" customHeight="1" spans="1:17">
      <c r="A178" s="11" t="s">
        <v>931</v>
      </c>
      <c r="B178" s="29" t="s">
        <v>28</v>
      </c>
      <c r="C178" s="30" t="s">
        <v>76</v>
      </c>
      <c r="D178" s="30" t="s">
        <v>28</v>
      </c>
      <c r="E178" s="30" t="s">
        <v>30</v>
      </c>
      <c r="F178" s="29" t="s">
        <v>31</v>
      </c>
      <c r="G178" s="29" t="s">
        <v>31</v>
      </c>
      <c r="H178" s="29" t="s">
        <v>31</v>
      </c>
      <c r="I178" s="29" t="s">
        <v>32</v>
      </c>
      <c r="J178" s="29" t="s">
        <v>31</v>
      </c>
      <c r="K178" s="29" t="s">
        <v>932</v>
      </c>
      <c r="L178" s="29" t="s">
        <v>28</v>
      </c>
      <c r="M178" s="29" t="s">
        <v>33</v>
      </c>
      <c r="N178" s="29" t="s">
        <v>34</v>
      </c>
      <c r="O178" s="29" t="s">
        <v>28</v>
      </c>
      <c r="P178" s="29" t="s">
        <v>28</v>
      </c>
      <c r="Q178" s="30" t="s">
        <v>35</v>
      </c>
    </row>
    <row r="179" s="3" customFormat="1" ht="40" customHeight="1" spans="1:17">
      <c r="A179" s="11" t="s">
        <v>933</v>
      </c>
      <c r="B179" s="29" t="s">
        <v>28</v>
      </c>
      <c r="C179" s="30" t="s">
        <v>934</v>
      </c>
      <c r="D179" s="30" t="s">
        <v>28</v>
      </c>
      <c r="E179" s="30" t="s">
        <v>30</v>
      </c>
      <c r="F179" s="29" t="s">
        <v>31</v>
      </c>
      <c r="G179" s="29" t="s">
        <v>31</v>
      </c>
      <c r="H179" s="29" t="s">
        <v>31</v>
      </c>
      <c r="I179" s="29" t="s">
        <v>32</v>
      </c>
      <c r="J179" s="29" t="s">
        <v>31</v>
      </c>
      <c r="K179" s="29" t="s">
        <v>935</v>
      </c>
      <c r="L179" s="29" t="s">
        <v>28</v>
      </c>
      <c r="M179" s="29" t="s">
        <v>28</v>
      </c>
      <c r="N179" s="29" t="s">
        <v>28</v>
      </c>
      <c r="O179" s="29" t="s">
        <v>28</v>
      </c>
      <c r="P179" s="29" t="s">
        <v>28</v>
      </c>
      <c r="Q179" s="30"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936</v>
      </c>
    </row>
    <row r="2" ht="43" customHeight="1" spans="1:1">
      <c r="A2" s="1" t="s">
        <v>937</v>
      </c>
    </row>
    <row r="3" ht="81" spans="1:1">
      <c r="A3" s="1" t="s">
        <v>938</v>
      </c>
    </row>
    <row r="4" ht="67.5" spans="1:1">
      <c r="A4" s="1" t="s">
        <v>939</v>
      </c>
    </row>
    <row r="5" ht="108" customHeight="1" spans="1:1">
      <c r="A5" s="1" t="s">
        <v>940</v>
      </c>
    </row>
    <row r="6" ht="108" spans="1:1">
      <c r="A6" s="1" t="s">
        <v>941</v>
      </c>
    </row>
    <row r="7" ht="148.5" spans="1:1">
      <c r="A7" s="1" t="s">
        <v>942</v>
      </c>
    </row>
    <row r="8" ht="40.5" spans="1:1">
      <c r="A8" s="1" t="s">
        <v>943</v>
      </c>
    </row>
    <row r="9" ht="67.5" spans="1:1">
      <c r="A9" s="1" t="s">
        <v>944</v>
      </c>
    </row>
    <row r="10" ht="81" spans="1:1">
      <c r="A10" s="1" t="s">
        <v>945</v>
      </c>
    </row>
    <row r="11" ht="108" spans="1:1">
      <c r="A11" s="1" t="s">
        <v>946</v>
      </c>
    </row>
    <row r="12" ht="54" spans="1:1">
      <c r="A12" s="1" t="s">
        <v>947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2025-08-12T01:49:34Z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